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7580" windowHeight="9090" activeTab="0"/>
  </bookViews>
  <sheets>
    <sheet name="Feuil1" sheetId="1" r:id="rId1"/>
    <sheet name="Feuil2" sheetId="2" r:id="rId2"/>
    <sheet name="Feuil3" sheetId="3" r:id="rId3"/>
  </sheets>
  <definedNames>
    <definedName name="_xlnm.Print_Titles" localSheetId="0">'Feuil1'!$5:$6</definedName>
  </definedNames>
  <calcPr fullCalcOnLoad="1"/>
</workbook>
</file>

<file path=xl/sharedStrings.xml><?xml version="1.0" encoding="utf-8"?>
<sst xmlns="http://schemas.openxmlformats.org/spreadsheetml/2006/main" count="265" uniqueCount="195">
  <si>
    <t>INSPECTION ACADEMIQUE DU CHER</t>
  </si>
  <si>
    <t>DIVISION DE LA VIE SCOLAIRE - Bureau DVS 1</t>
  </si>
  <si>
    <t>Nom de l'établissement</t>
  </si>
  <si>
    <t>6ème/5ème</t>
  </si>
  <si>
    <t>4ème/3ème</t>
  </si>
  <si>
    <t>Classes</t>
  </si>
  <si>
    <t>Elèves</t>
  </si>
  <si>
    <t>Professeurs</t>
  </si>
  <si>
    <t>Disciplines</t>
  </si>
  <si>
    <t>Jean Renoir
BOURGES</t>
  </si>
  <si>
    <t>Le Colombier
DUN-sur-AURON</t>
  </si>
  <si>
    <t>Jean Valette
SAINT-AMAND-MONTROND</t>
  </si>
  <si>
    <t>Roger Martin du Gard
SANCERGUES</t>
  </si>
  <si>
    <t>SANCERRE</t>
  </si>
  <si>
    <t>Sainte-Marie
NERONDES</t>
  </si>
  <si>
    <t>Julien Dumas
NERONDES</t>
  </si>
  <si>
    <t>Voltaire
SAINT-FLORENT-sur-CHER</t>
  </si>
  <si>
    <t>Edouard Vaillant
VIERZON</t>
  </si>
  <si>
    <t>Mme Jeuf</t>
  </si>
  <si>
    <t>Mme Dubujet</t>
  </si>
  <si>
    <t>Lettres</t>
  </si>
  <si>
    <t>Arts Plast</t>
  </si>
  <si>
    <t>Anglais</t>
  </si>
  <si>
    <t>TOTAL</t>
  </si>
  <si>
    <t>Hist-Géo</t>
  </si>
  <si>
    <t>Melle Dernoncourt</t>
  </si>
  <si>
    <t>Mme Le Squer</t>
  </si>
  <si>
    <t>Mme Bonafos</t>
  </si>
  <si>
    <t>M. Machère</t>
  </si>
  <si>
    <t>Melle Mairesse</t>
  </si>
  <si>
    <t>Marguerite Audoux
SANCOINS</t>
  </si>
  <si>
    <t>M. Jamet G.</t>
  </si>
  <si>
    <t>Mme Jamet M.</t>
  </si>
  <si>
    <t>Melle Hardy S.</t>
  </si>
  <si>
    <t>M. Lamoureux J-P.</t>
  </si>
  <si>
    <t>Documentaliste</t>
  </si>
  <si>
    <t>Melle Pinsard</t>
  </si>
  <si>
    <t>Mme Audousset</t>
  </si>
  <si>
    <t>Jean Moulin
SAINT-AMAND-MONTROND</t>
  </si>
  <si>
    <t>Ed Musicale</t>
  </si>
  <si>
    <t>6e/5e :</t>
  </si>
  <si>
    <t>4e/3e :</t>
  </si>
  <si>
    <t>TOTAL général</t>
  </si>
  <si>
    <t>MAISON DE LA CULTURE DE BOURGES</t>
  </si>
  <si>
    <t>Effectifs Ciné Lumière - VIERZON</t>
  </si>
  <si>
    <t>Totaux Tous niveaux</t>
  </si>
  <si>
    <t>TOTAUX</t>
  </si>
  <si>
    <t>Effectifs Cinéma Le Rio - SAINT-FLORENT</t>
  </si>
  <si>
    <t>Effectifs Maison de la Culture de BOURGES</t>
  </si>
  <si>
    <t>Effectifs  Atomic Cinéma - AUBIGNY-SUR-NERE</t>
  </si>
  <si>
    <t>Effectifs CINEMOBILE</t>
  </si>
  <si>
    <t>Effectifs Cinéma Le Moderne - SAINT-AMAND</t>
  </si>
  <si>
    <t>francoise.dubujet@ac-orleans-tours.fr</t>
  </si>
  <si>
    <t>isabelle.jeuf@ac-orleans-tours.fr</t>
  </si>
  <si>
    <t>Coordinateur de l'opération
dans le collège</t>
  </si>
  <si>
    <t>dominique.henrion@ac-orleans-tours.fr</t>
  </si>
  <si>
    <t>sandrine.porte1@ac-orleans-tours.fr</t>
  </si>
  <si>
    <t>sandrine.chatard@ac-orleans-tours.fr</t>
  </si>
  <si>
    <t>nath.pelissier@ac-orleans-tours.fr</t>
  </si>
  <si>
    <t>virginie.benedi-lastu@ac-orleans-tours.fr</t>
  </si>
  <si>
    <t>elsa.veyrier@ac-orleans-tours.fr</t>
  </si>
  <si>
    <t>maryse.bouillot@ac-orleans-tours.fr</t>
  </si>
  <si>
    <t>gbigot4@ac-orleans-tours.fr</t>
  </si>
  <si>
    <t>Mme BARREAU Michèle</t>
  </si>
  <si>
    <t>sophie.hardy@ac-orlean-tours.fr</t>
  </si>
  <si>
    <t>jean-paul.lamoureux@ac-orleans-tours.fr</t>
  </si>
  <si>
    <t>OPERATION COLLEGE AU CINEMA - Inscriptions année scolaire 2011/2012</t>
  </si>
  <si>
    <t xml:space="preserve"> collèges publics inscrits</t>
  </si>
  <si>
    <t xml:space="preserve"> collège privé inscrit</t>
  </si>
  <si>
    <r>
      <t xml:space="preserve"> enseignants en 6</t>
    </r>
    <r>
      <rPr>
        <b/>
        <vertAlign val="superscript"/>
        <sz val="10"/>
        <color indexed="9"/>
        <rFont val="Arial"/>
        <family val="2"/>
      </rPr>
      <t>ème/</t>
    </r>
    <r>
      <rPr>
        <b/>
        <sz val="10"/>
        <color indexed="9"/>
        <rFont val="Arial"/>
        <family val="2"/>
      </rPr>
      <t>5ème</t>
    </r>
  </si>
  <si>
    <r>
      <t xml:space="preserve"> </t>
    </r>
    <r>
      <rPr>
        <b/>
        <sz val="10"/>
        <color indexed="9"/>
        <rFont val="Arial"/>
        <family val="2"/>
      </rPr>
      <t xml:space="preserve"> enseignants en 4</t>
    </r>
    <r>
      <rPr>
        <b/>
        <vertAlign val="superscript"/>
        <sz val="10"/>
        <color indexed="9"/>
        <rFont val="Arial"/>
        <family val="2"/>
      </rPr>
      <t>ème</t>
    </r>
    <r>
      <rPr>
        <b/>
        <sz val="10"/>
        <color indexed="9"/>
        <rFont val="Arial"/>
        <family val="2"/>
      </rPr>
      <t>/3ème</t>
    </r>
  </si>
  <si>
    <t>Mme Legros Anna</t>
  </si>
  <si>
    <t>M. Bregeon Nicolas</t>
  </si>
  <si>
    <t>Mme Taisne Linda</t>
  </si>
  <si>
    <t>annadesquatrevents@orange.fr</t>
  </si>
  <si>
    <t>nicolas.bregeon@wanadoo.fr</t>
  </si>
  <si>
    <t>linda.taisne@ac-orleans-tours.fr</t>
  </si>
  <si>
    <t>Lettres modernes</t>
  </si>
  <si>
    <t>Mme Porte S.</t>
  </si>
  <si>
    <t>Mme Chatard S.</t>
  </si>
  <si>
    <t>Mme Hidalgo I.</t>
  </si>
  <si>
    <t>M Naudin P.</t>
  </si>
  <si>
    <t>Mme Henrion D.</t>
  </si>
  <si>
    <t>M. Pradoux L.</t>
  </si>
  <si>
    <t>Mme Bouillot M.</t>
  </si>
  <si>
    <t>M. Bigot G.</t>
  </si>
  <si>
    <t>Mme TAISNE Linda</t>
  </si>
  <si>
    <t>Mme Roche L.</t>
  </si>
  <si>
    <t>lhroche@gmail.com</t>
  </si>
  <si>
    <t>Mme HENRION Dominique</t>
  </si>
  <si>
    <t>Mme ROCHE Lucie</t>
  </si>
  <si>
    <t>Mme Teffah</t>
  </si>
  <si>
    <t>Mme Brochain</t>
  </si>
  <si>
    <t>Mme Lelaidier L.</t>
  </si>
  <si>
    <t>Lettres-Anglais</t>
  </si>
  <si>
    <t>Assist.Pédag</t>
  </si>
  <si>
    <t>Mme Cornieux I.</t>
  </si>
  <si>
    <t>Mme Objois C.</t>
  </si>
  <si>
    <t>Mme Lesage F.</t>
  </si>
  <si>
    <t>Mme Bonneau C.</t>
  </si>
  <si>
    <t>Mme Lastu V.</t>
  </si>
  <si>
    <t>M. Le Nouene G.</t>
  </si>
  <si>
    <t>Philibert Lautissier
LIGNIERES</t>
  </si>
  <si>
    <t>M. Brouillon F.</t>
  </si>
  <si>
    <t>Mme Rhit C.</t>
  </si>
  <si>
    <t>M. Morizur E.</t>
  </si>
  <si>
    <t>M. Perchet J.</t>
  </si>
  <si>
    <t>Mathématiques</t>
  </si>
  <si>
    <t>Mme Jacquet</t>
  </si>
  <si>
    <t>Mme Billat</t>
  </si>
  <si>
    <t>Mme Brondelon</t>
  </si>
  <si>
    <t>Fernand Léger
VIERZON</t>
  </si>
  <si>
    <t>Mme Renard-Veillat</t>
  </si>
  <si>
    <t>Mme Menuat</t>
  </si>
  <si>
    <t>M. BROUILLON Frédéric</t>
  </si>
  <si>
    <t>M. DE BARROS Jacky</t>
  </si>
  <si>
    <t>Mme OBJOIS Claudine</t>
  </si>
  <si>
    <t>M. LE NOUENE Gaëtan</t>
  </si>
  <si>
    <t>Mme TEFFAH Rosa</t>
  </si>
  <si>
    <t>Mme PINSARD Anne</t>
  </si>
  <si>
    <t>Mme JACQUET Karine</t>
  </si>
  <si>
    <t>Mme RENARD-VEILLAT Sandrine</t>
  </si>
  <si>
    <t>Mme Lefol</t>
  </si>
  <si>
    <t>Mme Petit</t>
  </si>
  <si>
    <t>Mme Togni-Domange</t>
  </si>
  <si>
    <t>Littré
BOURGES</t>
  </si>
  <si>
    <t>Mme Diguet</t>
  </si>
  <si>
    <t>Mme DIGUET</t>
  </si>
  <si>
    <t>Jules Verne
BOURGES</t>
  </si>
  <si>
    <t>Mme Le Bleis</t>
  </si>
  <si>
    <t>Mme Smeets</t>
  </si>
  <si>
    <t>PLP Habitat</t>
  </si>
  <si>
    <t>M. Boulat</t>
  </si>
  <si>
    <t>Mme Marty</t>
  </si>
  <si>
    <t>M. BOULAT Guillaume</t>
  </si>
  <si>
    <t>guillaume.boulat@ac-orleans-tours.fr</t>
  </si>
  <si>
    <t>M. Masseret</t>
  </si>
  <si>
    <t>christophe.masseret@ac-orleans-tours.fr</t>
  </si>
  <si>
    <t>Mme Lombard</t>
  </si>
  <si>
    <t>Jean Rostand
SAINT-GERMAIN-du-PUY</t>
  </si>
  <si>
    <t>Mme TOGNI-DEMANGE Valérie</t>
  </si>
  <si>
    <t>Gérard Philipe
AUBIGNY-sur-NERE</t>
  </si>
  <si>
    <t>Mme FRANC Emmanuelle</t>
  </si>
  <si>
    <t>Mme Verdier</t>
  </si>
  <si>
    <t>Mme Mielczarek</t>
  </si>
  <si>
    <t>Mme Py</t>
  </si>
  <si>
    <t>Mme VERDIER Valérie</t>
  </si>
  <si>
    <t>Mme Labrosse</t>
  </si>
  <si>
    <t>Albert Camus
VIERZON</t>
  </si>
  <si>
    <t>Mme Dziagwa</t>
  </si>
  <si>
    <t>SEGPA</t>
  </si>
  <si>
    <t>Mme Leclerc</t>
  </si>
  <si>
    <t>ULIS</t>
  </si>
  <si>
    <t>M. Doucay</t>
  </si>
  <si>
    <t>Mme Lamy</t>
  </si>
  <si>
    <t>Mme Balouzat</t>
  </si>
  <si>
    <t>Mme BALOUZAT Pascale</t>
  </si>
  <si>
    <t>Collège George Sand d'AVORD</t>
  </si>
  <si>
    <t>Collège Claude Debussy de LA GUERCHE</t>
  </si>
  <si>
    <t>Collège François le Champi du CHATELET</t>
  </si>
  <si>
    <t>Collège Antoine Meillet de CHATEAUMEILLANT</t>
  </si>
  <si>
    <t>Collège Notre-Dame de VIERZON</t>
  </si>
  <si>
    <t>Collège Saint J-B de La Salle de BOURGES</t>
  </si>
  <si>
    <t>Collège Sainte-Marie-Saint-Dominique - BOURGES</t>
  </si>
  <si>
    <t>Collège Victor Hugo de BOURGES</t>
  </si>
  <si>
    <t>Collège Béthune-Sully d'HENRICHEMONT</t>
  </si>
  <si>
    <t>Collège Saint-Exupéry de BOURGES</t>
  </si>
  <si>
    <t>Total</t>
  </si>
  <si>
    <t>Ne sont pas inscrits :</t>
  </si>
  <si>
    <t>?</t>
  </si>
  <si>
    <t>Mails</t>
  </si>
  <si>
    <t xml:space="preserve">Mail ou nom du coordinateur </t>
  </si>
  <si>
    <t>Irène Joliot-Curie
MEHUN-sur-YEVRE</t>
  </si>
  <si>
    <t>Mme Thalmann</t>
  </si>
  <si>
    <t>Mme Da Silva</t>
  </si>
  <si>
    <t>athalmann@gmail.com</t>
  </si>
  <si>
    <t>juliettebutterfly@free.fr</t>
  </si>
  <si>
    <t>Mme Prévost</t>
  </si>
  <si>
    <t>Mme Burel</t>
  </si>
  <si>
    <t>prevostmc@orange.fr</t>
  </si>
  <si>
    <t>anne.burel@ac-orleans-tours.fr</t>
  </si>
  <si>
    <t>Mme Martinez</t>
  </si>
  <si>
    <t>Mme PREVOST M-Christine</t>
  </si>
  <si>
    <t>Collège Louis Armand
SAINT-DOULCHARD</t>
  </si>
  <si>
    <t>Collège Le Gd Meaulnes
BOURGES</t>
  </si>
  <si>
    <t>M. Martin</t>
  </si>
  <si>
    <t>Mme Blondeau</t>
  </si>
  <si>
    <t>Mme Rullon</t>
  </si>
  <si>
    <t>M. Dedet</t>
  </si>
  <si>
    <t>Melle GABRIEL Magali</t>
  </si>
  <si>
    <t>Cinéma Le Moderne à SAINT-AMAND-MONTROND</t>
  </si>
  <si>
    <t>Cinélumière à VIERZON</t>
  </si>
  <si>
    <t>Cinéma Le Rio à SAINT-FLORENT</t>
  </si>
  <si>
    <t>CINEMOBILE - CentreImages</t>
  </si>
  <si>
    <t>Cinéma ATOMIC à AUBIGNY-SUR-NERE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</si>
</sst>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8">
    <font>
      <sz val="10"/>
      <name val="Arial"/>
      <family val="0"/>
    </font>
    <font>
      <b/>
      <sz val="12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16"/>
      <name val="Arial Narrow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i/>
      <sz val="10"/>
      <name val="Arial Narrow"/>
      <family val="2"/>
    </font>
    <font>
      <b/>
      <sz val="14"/>
      <name val="Arial"/>
      <family val="2"/>
    </font>
    <font>
      <b/>
      <sz val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vertAlign val="superscript"/>
      <sz val="10"/>
      <color indexed="9"/>
      <name val="Arial"/>
      <family val="2"/>
    </font>
    <font>
      <sz val="14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89">
    <border>
      <left/>
      <right/>
      <top/>
      <bottom/>
      <diagonal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medium"/>
      <bottom>
        <color indexed="63"/>
      </bottom>
    </border>
    <border>
      <left style="thin"/>
      <right style="hair"/>
      <top style="medium"/>
      <bottom style="medium"/>
    </border>
    <border>
      <left style="hair"/>
      <right style="thin"/>
      <top style="medium"/>
      <bottom style="medium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hair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13" fillId="0" borderId="17" xfId="15" applyBorder="1" applyAlignment="1">
      <alignment horizontal="center" vertical="center"/>
    </xf>
    <xf numFmtId="0" fontId="13" fillId="0" borderId="16" xfId="15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3" fillId="0" borderId="17" xfId="15" applyBorder="1" applyAlignment="1">
      <alignment horizontal="center"/>
    </xf>
    <xf numFmtId="0" fontId="13" fillId="0" borderId="18" xfId="15" applyBorder="1" applyAlignment="1">
      <alignment horizontal="center"/>
    </xf>
    <xf numFmtId="0" fontId="0" fillId="0" borderId="17" xfId="0" applyFill="1" applyBorder="1" applyAlignment="1">
      <alignment horizontal="center" vertical="center"/>
    </xf>
    <xf numFmtId="0" fontId="13" fillId="0" borderId="18" xfId="15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6" xfId="0" applyFill="1" applyBorder="1" applyAlignment="1">
      <alignment/>
    </xf>
    <xf numFmtId="0" fontId="12" fillId="6" borderId="19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13" fillId="0" borderId="17" xfId="15" applyFill="1" applyBorder="1" applyAlignment="1">
      <alignment horizontal="center" vertical="center"/>
    </xf>
    <xf numFmtId="0" fontId="13" fillId="0" borderId="20" xfId="15" applyBorder="1" applyAlignment="1">
      <alignment horizontal="center" vertical="center"/>
    </xf>
    <xf numFmtId="0" fontId="13" fillId="0" borderId="16" xfId="15" applyBorder="1" applyAlignment="1">
      <alignment horizontal="center"/>
    </xf>
    <xf numFmtId="0" fontId="13" fillId="0" borderId="16" xfId="15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5" borderId="22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5" fillId="0" borderId="2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13" fillId="0" borderId="28" xfId="15" applyFill="1" applyBorder="1" applyAlignment="1">
      <alignment horizontal="center"/>
    </xf>
    <xf numFmtId="0" fontId="13" fillId="0" borderId="29" xfId="15" applyBorder="1" applyAlignment="1">
      <alignment horizontal="center"/>
    </xf>
    <xf numFmtId="0" fontId="13" fillId="0" borderId="30" xfId="15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34" xfId="0" applyBorder="1" applyAlignment="1">
      <alignment horizontal="center" vertical="center"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7" xfId="0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5" fillId="0" borderId="4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12" fillId="2" borderId="41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/>
    </xf>
    <xf numFmtId="0" fontId="13" fillId="0" borderId="39" xfId="15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13" fillId="0" borderId="45" xfId="15" applyBorder="1" applyAlignment="1">
      <alignment horizontal="center" vertical="center"/>
    </xf>
    <xf numFmtId="0" fontId="13" fillId="0" borderId="11" xfId="15" applyBorder="1" applyAlignment="1">
      <alignment horizontal="center" vertical="center"/>
    </xf>
    <xf numFmtId="0" fontId="13" fillId="0" borderId="46" xfId="15" applyBorder="1" applyAlignment="1">
      <alignment horizontal="center"/>
    </xf>
    <xf numFmtId="0" fontId="0" fillId="0" borderId="40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13" fillId="0" borderId="46" xfId="15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13" fillId="0" borderId="50" xfId="15" applyBorder="1" applyAlignment="1">
      <alignment horizontal="center" vertical="center"/>
    </xf>
    <xf numFmtId="0" fontId="0" fillId="0" borderId="23" xfId="0" applyFill="1" applyBorder="1" applyAlignment="1">
      <alignment horizontal="center"/>
    </xf>
    <xf numFmtId="0" fontId="12" fillId="2" borderId="8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46" xfId="0" applyBorder="1" applyAlignment="1">
      <alignment horizontal="center"/>
    </xf>
    <xf numFmtId="0" fontId="0" fillId="0" borderId="8" xfId="0" applyFont="1" applyFill="1" applyBorder="1" applyAlignment="1">
      <alignment horizontal="center" vertical="center"/>
    </xf>
    <xf numFmtId="0" fontId="0" fillId="0" borderId="41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17" fillId="0" borderId="51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17" fillId="0" borderId="52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6" fillId="7" borderId="0" xfId="0" applyFont="1" applyFill="1" applyAlignment="1">
      <alignment horizontal="center" vertical="center"/>
    </xf>
    <xf numFmtId="0" fontId="6" fillId="7" borderId="0" xfId="0" applyFont="1" applyFill="1" applyAlignment="1">
      <alignment horizontal="right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53" xfId="0" applyFont="1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/>
    </xf>
    <xf numFmtId="0" fontId="5" fillId="0" borderId="53" xfId="0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17" fillId="0" borderId="5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4" borderId="55" xfId="0" applyFont="1" applyFill="1" applyBorder="1" applyAlignment="1">
      <alignment horizontal="center" vertical="center" wrapText="1"/>
    </xf>
    <xf numFmtId="0" fontId="5" fillId="5" borderId="55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3" fillId="0" borderId="25" xfId="15" applyBorder="1" applyAlignment="1">
      <alignment horizontal="center"/>
    </xf>
    <xf numFmtId="0" fontId="13" fillId="0" borderId="26" xfId="15" applyBorder="1" applyAlignment="1">
      <alignment horizontal="center"/>
    </xf>
    <xf numFmtId="0" fontId="5" fillId="0" borderId="22" xfId="0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5" fillId="6" borderId="59" xfId="15" applyFont="1" applyFill="1" applyBorder="1" applyAlignment="1">
      <alignment horizontal="center" vertical="center"/>
    </xf>
    <xf numFmtId="0" fontId="5" fillId="6" borderId="17" xfId="15" applyFont="1" applyFill="1" applyBorder="1" applyAlignment="1">
      <alignment horizontal="center" vertical="center"/>
    </xf>
    <xf numFmtId="0" fontId="5" fillId="6" borderId="16" xfId="15" applyFont="1" applyFill="1" applyBorder="1" applyAlignment="1">
      <alignment horizontal="center" vertical="center"/>
    </xf>
    <xf numFmtId="0" fontId="11" fillId="8" borderId="41" xfId="0" applyFont="1" applyFill="1" applyBorder="1" applyAlignment="1">
      <alignment horizontal="center" vertical="center"/>
    </xf>
    <xf numFmtId="0" fontId="11" fillId="8" borderId="53" xfId="0" applyFont="1" applyFill="1" applyBorder="1" applyAlignment="1">
      <alignment horizontal="center" vertical="center"/>
    </xf>
    <xf numFmtId="0" fontId="11" fillId="8" borderId="45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0" fontId="5" fillId="6" borderId="42" xfId="15" applyFont="1" applyFill="1" applyBorder="1" applyAlignment="1">
      <alignment horizontal="center" vertical="center"/>
    </xf>
    <xf numFmtId="0" fontId="5" fillId="6" borderId="62" xfId="15" applyFont="1" applyFill="1" applyBorder="1" applyAlignment="1">
      <alignment horizontal="center" vertical="center"/>
    </xf>
    <xf numFmtId="0" fontId="5" fillId="6" borderId="63" xfId="15" applyFont="1" applyFill="1" applyBorder="1" applyAlignment="1">
      <alignment horizontal="center" vertical="center"/>
    </xf>
    <xf numFmtId="0" fontId="5" fillId="6" borderId="20" xfId="15" applyFont="1" applyFill="1" applyBorder="1" applyAlignment="1">
      <alignment horizontal="center" vertical="center"/>
    </xf>
    <xf numFmtId="0" fontId="5" fillId="6" borderId="45" xfId="15" applyFont="1" applyFill="1" applyBorder="1" applyAlignment="1">
      <alignment horizontal="center" vertical="center"/>
    </xf>
    <xf numFmtId="0" fontId="5" fillId="6" borderId="17" xfId="15" applyFont="1" applyFill="1" applyBorder="1" applyAlignment="1">
      <alignment horizontal="center" vertical="center"/>
    </xf>
    <xf numFmtId="0" fontId="5" fillId="6" borderId="18" xfId="15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 wrapText="1"/>
    </xf>
    <xf numFmtId="0" fontId="5" fillId="6" borderId="20" xfId="15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6" fillId="9" borderId="0" xfId="0" applyFont="1" applyFill="1" applyAlignment="1">
      <alignment horizontal="center"/>
    </xf>
    <xf numFmtId="0" fontId="12" fillId="2" borderId="3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6" borderId="18" xfId="15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7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68" xfId="0" applyFont="1" applyFill="1" applyBorder="1" applyAlignment="1">
      <alignment horizontal="center" vertical="center"/>
    </xf>
    <xf numFmtId="0" fontId="5" fillId="5" borderId="69" xfId="0" applyFont="1" applyFill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5" borderId="67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5" fillId="5" borderId="22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6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4" borderId="67" xfId="0" applyFont="1" applyFill="1" applyBorder="1" applyAlignment="1">
      <alignment horizontal="center" vertical="center"/>
    </xf>
    <xf numFmtId="0" fontId="5" fillId="4" borderId="69" xfId="0" applyFont="1" applyFill="1" applyBorder="1" applyAlignment="1">
      <alignment horizontal="center" vertical="center"/>
    </xf>
    <xf numFmtId="0" fontId="5" fillId="4" borderId="68" xfId="0" applyFont="1" applyFill="1" applyBorder="1" applyAlignment="1">
      <alignment horizontal="center" vertical="center"/>
    </xf>
    <xf numFmtId="0" fontId="0" fillId="6" borderId="16" xfId="0" applyFont="1" applyFill="1" applyBorder="1" applyAlignment="1">
      <alignment horizontal="center" vertical="center"/>
    </xf>
    <xf numFmtId="0" fontId="0" fillId="6" borderId="18" xfId="0" applyFont="1" applyFill="1" applyBorder="1" applyAlignment="1">
      <alignment horizontal="center" vertical="center"/>
    </xf>
    <xf numFmtId="0" fontId="5" fillId="6" borderId="73" xfId="0" applyFont="1" applyFill="1" applyBorder="1" applyAlignment="1">
      <alignment horizontal="center" vertical="center"/>
    </xf>
    <xf numFmtId="0" fontId="5" fillId="6" borderId="74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75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5" fillId="0" borderId="7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5" fillId="4" borderId="31" xfId="0" applyFont="1" applyFill="1" applyBorder="1" applyAlignment="1">
      <alignment horizontal="center" vertical="center"/>
    </xf>
    <xf numFmtId="0" fontId="5" fillId="4" borderId="71" xfId="0" applyFont="1" applyFill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4" borderId="21" xfId="0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4" borderId="68" xfId="0" applyFont="1" applyFill="1" applyBorder="1" applyAlignment="1">
      <alignment horizontal="center" vertical="center"/>
    </xf>
    <xf numFmtId="0" fontId="8" fillId="5" borderId="68" xfId="0" applyFont="1" applyFill="1" applyBorder="1" applyAlignment="1">
      <alignment horizontal="center" vertical="center"/>
    </xf>
    <xf numFmtId="0" fontId="4" fillId="4" borderId="64" xfId="0" applyFont="1" applyFill="1" applyBorder="1" applyAlignment="1">
      <alignment horizontal="center" vertical="center"/>
    </xf>
    <xf numFmtId="0" fontId="4" fillId="4" borderId="53" xfId="0" applyFont="1" applyFill="1" applyBorder="1" applyAlignment="1">
      <alignment horizontal="center" vertical="center"/>
    </xf>
    <xf numFmtId="0" fontId="4" fillId="4" borderId="45" xfId="0" applyFont="1" applyFill="1" applyBorder="1" applyAlignment="1">
      <alignment horizontal="center" vertical="center"/>
    </xf>
    <xf numFmtId="0" fontId="5" fillId="0" borderId="77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75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/>
    </xf>
    <xf numFmtId="0" fontId="5" fillId="4" borderId="48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4" borderId="66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0" fillId="0" borderId="50" xfId="0" applyBorder="1" applyAlignment="1">
      <alignment horizontal="center"/>
    </xf>
    <xf numFmtId="0" fontId="1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5" fillId="9" borderId="0" xfId="0" applyFont="1" applyFill="1" applyAlignment="1">
      <alignment horizontal="center"/>
    </xf>
    <xf numFmtId="0" fontId="5" fillId="0" borderId="67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5" borderId="67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69" xfId="0" applyFont="1" applyFill="1" applyBorder="1" applyAlignment="1">
      <alignment horizontal="center" vertical="center"/>
    </xf>
    <xf numFmtId="0" fontId="6" fillId="7" borderId="0" xfId="0" applyFont="1" applyFill="1" applyAlignment="1">
      <alignment horizontal="center" vertical="center"/>
    </xf>
    <xf numFmtId="0" fontId="5" fillId="0" borderId="7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5" fillId="4" borderId="67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69" xfId="0" applyFont="1" applyFill="1" applyBorder="1" applyAlignment="1">
      <alignment horizontal="center" vertical="center"/>
    </xf>
    <xf numFmtId="0" fontId="13" fillId="0" borderId="5" xfId="15" applyBorder="1" applyAlignment="1">
      <alignment horizontal="center" vertical="center"/>
    </xf>
    <xf numFmtId="0" fontId="13" fillId="0" borderId="2" xfId="15" applyBorder="1" applyAlignment="1">
      <alignment horizontal="center" vertical="center"/>
    </xf>
    <xf numFmtId="0" fontId="13" fillId="0" borderId="7" xfId="15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66" xfId="0" applyFont="1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8" xfId="0" applyFont="1" applyFill="1" applyBorder="1" applyAlignment="1">
      <alignment horizontal="left"/>
    </xf>
    <xf numFmtId="0" fontId="5" fillId="0" borderId="68" xfId="0" applyFont="1" applyFill="1" applyBorder="1" applyAlignment="1">
      <alignment horizontal="left"/>
    </xf>
    <xf numFmtId="0" fontId="5" fillId="0" borderId="68" xfId="0" applyFont="1" applyFill="1" applyBorder="1" applyAlignment="1">
      <alignment horizontal="left" vertical="center"/>
    </xf>
    <xf numFmtId="0" fontId="5" fillId="7" borderId="11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11" fillId="0" borderId="63" xfId="15" applyFont="1" applyFill="1" applyBorder="1" applyAlignment="1">
      <alignment horizontal="center" vertical="center"/>
    </xf>
    <xf numFmtId="0" fontId="11" fillId="0" borderId="73" xfId="15" applyFont="1" applyFill="1" applyBorder="1" applyAlignment="1">
      <alignment horizontal="center" vertical="center"/>
    </xf>
    <xf numFmtId="0" fontId="11" fillId="0" borderId="74" xfId="15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0" fontId="0" fillId="0" borderId="80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5" fillId="0" borderId="73" xfId="0" applyFont="1" applyFill="1" applyBorder="1" applyAlignment="1">
      <alignment horizontal="center" vertical="center"/>
    </xf>
    <xf numFmtId="0" fontId="5" fillId="0" borderId="74" xfId="0" applyFont="1" applyFill="1" applyBorder="1" applyAlignment="1">
      <alignment horizontal="center" vertical="center"/>
    </xf>
    <xf numFmtId="0" fontId="5" fillId="0" borderId="81" xfId="0" applyFont="1" applyFill="1" applyBorder="1" applyAlignment="1">
      <alignment horizontal="center" vertical="center"/>
    </xf>
    <xf numFmtId="0" fontId="5" fillId="0" borderId="82" xfId="0" applyFont="1" applyFill="1" applyBorder="1" applyAlignment="1">
      <alignment horizontal="center" vertical="center"/>
    </xf>
    <xf numFmtId="0" fontId="5" fillId="0" borderId="83" xfId="0" applyFont="1" applyFill="1" applyBorder="1" applyAlignment="1">
      <alignment horizontal="center" vertical="center"/>
    </xf>
    <xf numFmtId="0" fontId="13" fillId="0" borderId="84" xfId="15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13" fillId="0" borderId="47" xfId="15" applyBorder="1" applyAlignment="1">
      <alignment horizontal="center" vertical="center"/>
    </xf>
    <xf numFmtId="0" fontId="13" fillId="0" borderId="49" xfId="15" applyBorder="1" applyAlignment="1">
      <alignment horizontal="center" vertical="center"/>
    </xf>
    <xf numFmtId="0" fontId="13" fillId="0" borderId="86" xfId="15" applyBorder="1" applyAlignment="1">
      <alignment horizontal="center" vertical="center"/>
    </xf>
    <xf numFmtId="0" fontId="13" fillId="0" borderId="87" xfId="15" applyBorder="1" applyAlignment="1">
      <alignment horizontal="center" vertical="center"/>
    </xf>
    <xf numFmtId="0" fontId="13" fillId="0" borderId="88" xfId="15" applyBorder="1" applyAlignment="1">
      <alignment horizontal="center" vertical="center"/>
    </xf>
    <xf numFmtId="0" fontId="5" fillId="0" borderId="82" xfId="0" applyFont="1" applyFill="1" applyBorder="1" applyAlignment="1">
      <alignment horizontal="center" vertical="center"/>
    </xf>
    <xf numFmtId="0" fontId="5" fillId="0" borderId="82" xfId="0" applyFont="1" applyFill="1" applyBorder="1" applyAlignment="1">
      <alignment horizontal="center" vertical="center"/>
    </xf>
    <xf numFmtId="0" fontId="5" fillId="0" borderId="82" xfId="0" applyFont="1" applyFill="1" applyBorder="1" applyAlignment="1">
      <alignment horizontal="center" vertical="center"/>
    </xf>
    <xf numFmtId="0" fontId="12" fillId="2" borderId="83" xfId="0" applyFont="1" applyFill="1" applyBorder="1" applyAlignment="1">
      <alignment horizontal="center" vertical="center"/>
    </xf>
    <xf numFmtId="0" fontId="0" fillId="0" borderId="86" xfId="0" applyBorder="1" applyAlignment="1">
      <alignment horizontal="center"/>
    </xf>
    <xf numFmtId="0" fontId="11" fillId="8" borderId="64" xfId="0" applyFont="1" applyFill="1" applyBorder="1" applyAlignment="1">
      <alignment horizontal="center" vertical="center"/>
    </xf>
    <xf numFmtId="0" fontId="11" fillId="8" borderId="44" xfId="0" applyFont="1" applyFill="1" applyBorder="1" applyAlignment="1">
      <alignment horizontal="center" vertical="center"/>
    </xf>
    <xf numFmtId="0" fontId="5" fillId="6" borderId="42" xfId="0" applyFont="1" applyFill="1" applyBorder="1" applyAlignment="1">
      <alignment horizontal="center" vertical="center"/>
    </xf>
    <xf numFmtId="0" fontId="5" fillId="6" borderId="62" xfId="0" applyFont="1" applyFill="1" applyBorder="1" applyAlignment="1">
      <alignment horizontal="center" vertical="center"/>
    </xf>
    <xf numFmtId="0" fontId="5" fillId="6" borderId="59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5" fillId="2" borderId="5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rancoise.dubujet@ac-orleans-tours.fr" TargetMode="External" /><Relationship Id="rId2" Type="http://schemas.openxmlformats.org/officeDocument/2006/relationships/hyperlink" Target="mailto:isabelle.jeuf@ac-orleans-tours.fr" TargetMode="External" /><Relationship Id="rId3" Type="http://schemas.openxmlformats.org/officeDocument/2006/relationships/hyperlink" Target="mailto:sandrine.porte1@ac-orleans-tours.fr" TargetMode="External" /><Relationship Id="rId4" Type="http://schemas.openxmlformats.org/officeDocument/2006/relationships/hyperlink" Target="mailto:sandrine.chatard@ac-orleans-tours.fr" TargetMode="External" /><Relationship Id="rId5" Type="http://schemas.openxmlformats.org/officeDocument/2006/relationships/hyperlink" Target="mailto:nath.pelissier@ac-orleans-tours.fr" TargetMode="External" /><Relationship Id="rId6" Type="http://schemas.openxmlformats.org/officeDocument/2006/relationships/hyperlink" Target="mailto:virginie.benedi-lastu@ac-orleans-tours.fr" TargetMode="External" /><Relationship Id="rId7" Type="http://schemas.openxmlformats.org/officeDocument/2006/relationships/hyperlink" Target="mailto:elsa.veyrier@ac-orleans-tours.fr" TargetMode="External" /><Relationship Id="rId8" Type="http://schemas.openxmlformats.org/officeDocument/2006/relationships/hyperlink" Target="mailto:maryse.bouillot@ac-orleans-tours.fr" TargetMode="External" /><Relationship Id="rId9" Type="http://schemas.openxmlformats.org/officeDocument/2006/relationships/hyperlink" Target="mailto:gbigot4@ac-orleans-tours.fr" TargetMode="External" /><Relationship Id="rId10" Type="http://schemas.openxmlformats.org/officeDocument/2006/relationships/hyperlink" Target="mailto:sophie.hardy@ac-orlean-tours.fr" TargetMode="External" /><Relationship Id="rId11" Type="http://schemas.openxmlformats.org/officeDocument/2006/relationships/hyperlink" Target="mailto:jean-paul.lamoureux@ac-orleans-tours.fr" TargetMode="External" /><Relationship Id="rId12" Type="http://schemas.openxmlformats.org/officeDocument/2006/relationships/hyperlink" Target="mailto:annadesquatrevents@orange.fr" TargetMode="External" /><Relationship Id="rId13" Type="http://schemas.openxmlformats.org/officeDocument/2006/relationships/hyperlink" Target="mailto:nicolas.bregeon@wanadoo.fr" TargetMode="External" /><Relationship Id="rId14" Type="http://schemas.openxmlformats.org/officeDocument/2006/relationships/hyperlink" Target="mailto:linda.taisne@ac-orleans-tours.fr" TargetMode="External" /><Relationship Id="rId15" Type="http://schemas.openxmlformats.org/officeDocument/2006/relationships/hyperlink" Target="mailto:dominique.henrion@ac-orleans-tours.fr" TargetMode="External" /><Relationship Id="rId16" Type="http://schemas.openxmlformats.org/officeDocument/2006/relationships/hyperlink" Target="mailto:lhroche@gmail.com" TargetMode="External" /><Relationship Id="rId17" Type="http://schemas.openxmlformats.org/officeDocument/2006/relationships/hyperlink" Target="mailto:jean-paul.lamoureux@ac-orleans-tours.fr" TargetMode="External" /><Relationship Id="rId18" Type="http://schemas.openxmlformats.org/officeDocument/2006/relationships/hyperlink" Target="mailto:guillaume.boulat@ac-orleans-tours.fr" TargetMode="External" /><Relationship Id="rId19" Type="http://schemas.openxmlformats.org/officeDocument/2006/relationships/hyperlink" Target="mailto:christophe.masseret@ac-orleans-tours.fr" TargetMode="External" /><Relationship Id="rId20" Type="http://schemas.openxmlformats.org/officeDocument/2006/relationships/hyperlink" Target="mailto:athalmann@gmail.com" TargetMode="External" /><Relationship Id="rId21" Type="http://schemas.openxmlformats.org/officeDocument/2006/relationships/hyperlink" Target="mailto:prevostmc@orange.fr" TargetMode="External" /><Relationship Id="rId22" Type="http://schemas.openxmlformats.org/officeDocument/2006/relationships/hyperlink" Target="mailto:juliettebutterfly@free.fr" TargetMode="External" /><Relationship Id="rId23" Type="http://schemas.openxmlformats.org/officeDocument/2006/relationships/hyperlink" Target="mailto:anne.burel@ac-orleans-tours.fr" TargetMode="External" /><Relationship Id="rId2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8"/>
  <sheetViews>
    <sheetView tabSelected="1" zoomScale="75" zoomScaleNormal="75" workbookViewId="0" topLeftCell="A37">
      <pane xSplit="10" topLeftCell="K1" activePane="topRight" state="frozen"/>
      <selection pane="topLeft" activeCell="A1" sqref="A1"/>
      <selection pane="topRight" activeCell="A67" sqref="A67:A79"/>
    </sheetView>
  </sheetViews>
  <sheetFormatPr defaultColWidth="11.421875" defaultRowHeight="12.75"/>
  <cols>
    <col min="1" max="1" width="24.7109375" style="0" customWidth="1"/>
    <col min="2" max="3" width="9.7109375" style="9" customWidth="1"/>
    <col min="4" max="4" width="16.7109375" style="0" customWidth="1"/>
    <col min="5" max="5" width="13.57421875" style="0" customWidth="1"/>
    <col min="6" max="7" width="9.7109375" style="9" customWidth="1"/>
    <col min="8" max="8" width="18.57421875" style="0" customWidth="1"/>
    <col min="9" max="9" width="17.28125" style="0" customWidth="1"/>
    <col min="10" max="10" width="8.28125" style="9" customWidth="1"/>
    <col min="11" max="11" width="33.28125" style="17" customWidth="1"/>
    <col min="12" max="13" width="33.28125" style="15" customWidth="1"/>
  </cols>
  <sheetData>
    <row r="1" spans="1:10" ht="16.5">
      <c r="A1" s="253" t="s">
        <v>0</v>
      </c>
      <c r="B1" s="253"/>
      <c r="C1" s="253"/>
      <c r="D1" s="2"/>
      <c r="E1" s="2"/>
      <c r="F1" s="252" t="s">
        <v>1</v>
      </c>
      <c r="G1" s="252"/>
      <c r="H1" s="252"/>
      <c r="I1" s="252"/>
      <c r="J1" s="252"/>
    </row>
    <row r="2" spans="1:8" ht="3.75" customHeight="1" thickBot="1">
      <c r="A2" s="1"/>
      <c r="B2" s="1"/>
      <c r="C2" s="1"/>
      <c r="D2" s="2"/>
      <c r="E2" s="2"/>
      <c r="F2" s="69"/>
      <c r="G2" s="66"/>
      <c r="H2" s="3"/>
    </row>
    <row r="3" spans="1:13" ht="21" thickBot="1">
      <c r="A3" s="259" t="s">
        <v>66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1"/>
    </row>
    <row r="4" spans="1:13" ht="21" thickBot="1">
      <c r="A4" s="157"/>
      <c r="B4" s="157"/>
      <c r="C4" s="157"/>
      <c r="D4" s="157"/>
      <c r="E4" s="157"/>
      <c r="F4" s="157"/>
      <c r="G4" s="157"/>
      <c r="H4" s="157"/>
      <c r="I4" s="157"/>
      <c r="J4" s="157"/>
      <c r="K4" s="187" t="s">
        <v>170</v>
      </c>
      <c r="L4" s="188"/>
      <c r="M4" s="160" t="s">
        <v>171</v>
      </c>
    </row>
    <row r="5" spans="1:14" ht="25.5">
      <c r="A5" s="218" t="s">
        <v>2</v>
      </c>
      <c r="B5" s="257" t="s">
        <v>3</v>
      </c>
      <c r="C5" s="257"/>
      <c r="D5" s="257"/>
      <c r="E5" s="257"/>
      <c r="F5" s="258" t="s">
        <v>4</v>
      </c>
      <c r="G5" s="258"/>
      <c r="H5" s="258"/>
      <c r="I5" s="258"/>
      <c r="J5" s="221" t="s">
        <v>45</v>
      </c>
      <c r="K5" s="158" t="s">
        <v>3</v>
      </c>
      <c r="L5" s="159" t="s">
        <v>4</v>
      </c>
      <c r="M5" s="56" t="s">
        <v>54</v>
      </c>
      <c r="N5" s="14"/>
    </row>
    <row r="6" spans="1:14" ht="22.5" customHeight="1" thickBot="1">
      <c r="A6" s="219"/>
      <c r="B6" s="67" t="s">
        <v>5</v>
      </c>
      <c r="C6" s="67" t="s">
        <v>6</v>
      </c>
      <c r="D6" s="153" t="s">
        <v>7</v>
      </c>
      <c r="E6" s="153" t="s">
        <v>8</v>
      </c>
      <c r="F6" s="153" t="s">
        <v>5</v>
      </c>
      <c r="G6" s="67" t="s">
        <v>6</v>
      </c>
      <c r="H6" s="153" t="s">
        <v>7</v>
      </c>
      <c r="I6" s="153" t="s">
        <v>8</v>
      </c>
      <c r="J6" s="222"/>
      <c r="K6" s="41"/>
      <c r="L6" s="41"/>
      <c r="M6" s="57"/>
      <c r="N6" s="14"/>
    </row>
    <row r="7" spans="1:13" ht="18" customHeight="1" thickBot="1">
      <c r="A7" s="337" t="s">
        <v>194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338"/>
    </row>
    <row r="8" spans="1:13" ht="30" customHeight="1" thickBot="1">
      <c r="A8" s="107" t="s">
        <v>141</v>
      </c>
      <c r="B8" s="70">
        <v>2</v>
      </c>
      <c r="C8" s="81">
        <v>54</v>
      </c>
      <c r="D8" s="128" t="s">
        <v>147</v>
      </c>
      <c r="E8" s="128" t="s">
        <v>20</v>
      </c>
      <c r="F8" s="70"/>
      <c r="G8" s="167"/>
      <c r="H8" s="19"/>
      <c r="I8" s="20"/>
      <c r="J8" s="80">
        <f>SUM(C8+G8)</f>
        <v>54</v>
      </c>
      <c r="K8" s="336"/>
      <c r="L8" s="125"/>
      <c r="M8" s="182" t="s">
        <v>142</v>
      </c>
    </row>
    <row r="9" spans="1:13" s="7" customFormat="1" ht="27" customHeight="1" thickBot="1">
      <c r="A9" s="99" t="s">
        <v>46</v>
      </c>
      <c r="B9" s="100">
        <f>SUM(B8)</f>
        <v>2</v>
      </c>
      <c r="C9" s="100">
        <f>SUM(C8)</f>
        <v>54</v>
      </c>
      <c r="D9" s="129"/>
      <c r="E9" s="130"/>
      <c r="F9" s="100">
        <f>SUM(F8)</f>
        <v>0</v>
      </c>
      <c r="G9" s="100">
        <f>SUM(G8)</f>
        <v>0</v>
      </c>
      <c r="H9" s="204" t="s">
        <v>49</v>
      </c>
      <c r="I9" s="204"/>
      <c r="J9" s="124">
        <f>SUM(C9+G9)</f>
        <v>54</v>
      </c>
      <c r="K9" s="131"/>
      <c r="L9" s="105"/>
      <c r="M9" s="105"/>
    </row>
    <row r="10" spans="1:13" s="146" customFormat="1" ht="9.75" customHeight="1" thickBot="1">
      <c r="A10" s="205"/>
      <c r="B10" s="205"/>
      <c r="C10" s="205"/>
      <c r="D10" s="205"/>
      <c r="E10" s="205"/>
      <c r="F10" s="205"/>
      <c r="G10" s="205"/>
      <c r="H10" s="205"/>
      <c r="I10" s="205"/>
      <c r="J10" s="205"/>
      <c r="K10" s="6"/>
      <c r="L10" s="145"/>
      <c r="M10" s="145"/>
    </row>
    <row r="11" spans="1:13" s="7" customFormat="1" ht="18" customHeight="1" thickBot="1">
      <c r="A11" s="337" t="s">
        <v>43</v>
      </c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338"/>
    </row>
    <row r="12" spans="1:13" ht="12" customHeight="1" thickBot="1">
      <c r="A12" s="344" t="s">
        <v>9</v>
      </c>
      <c r="B12" s="198">
        <v>2</v>
      </c>
      <c r="C12" s="227">
        <v>40</v>
      </c>
      <c r="D12" s="23" t="s">
        <v>109</v>
      </c>
      <c r="E12" s="24" t="s">
        <v>20</v>
      </c>
      <c r="F12" s="198">
        <v>2</v>
      </c>
      <c r="G12" s="220">
        <v>52</v>
      </c>
      <c r="H12" s="23" t="s">
        <v>19</v>
      </c>
      <c r="I12" s="24" t="s">
        <v>20</v>
      </c>
      <c r="J12" s="321">
        <f>SUM(C12+G12)</f>
        <v>92</v>
      </c>
      <c r="K12" s="327"/>
      <c r="L12" s="116" t="s">
        <v>52</v>
      </c>
      <c r="M12" s="192" t="s">
        <v>115</v>
      </c>
    </row>
    <row r="13" spans="1:13" ht="15" customHeight="1" thickBot="1">
      <c r="A13" s="344"/>
      <c r="B13" s="256"/>
      <c r="C13" s="254"/>
      <c r="D13" s="94" t="s">
        <v>18</v>
      </c>
      <c r="E13" s="95" t="s">
        <v>39</v>
      </c>
      <c r="F13" s="256"/>
      <c r="G13" s="255"/>
      <c r="H13" s="94" t="s">
        <v>110</v>
      </c>
      <c r="I13" s="95" t="s">
        <v>35</v>
      </c>
      <c r="J13" s="322"/>
      <c r="K13" s="328" t="s">
        <v>53</v>
      </c>
      <c r="L13" s="110"/>
      <c r="M13" s="192"/>
    </row>
    <row r="14" spans="1:13" ht="25.5" customHeight="1" thickBot="1">
      <c r="A14" s="107" t="s">
        <v>125</v>
      </c>
      <c r="B14" s="71">
        <v>1</v>
      </c>
      <c r="C14" s="111">
        <v>27</v>
      </c>
      <c r="D14" s="112" t="s">
        <v>126</v>
      </c>
      <c r="E14" s="113" t="s">
        <v>20</v>
      </c>
      <c r="F14" s="71"/>
      <c r="G14" s="100"/>
      <c r="H14" s="112"/>
      <c r="I14" s="113"/>
      <c r="J14" s="332">
        <f>SUM(C14+G14)</f>
        <v>27</v>
      </c>
      <c r="K14" s="114"/>
      <c r="L14" s="115"/>
      <c r="M14" s="184" t="s">
        <v>127</v>
      </c>
    </row>
    <row r="15" spans="1:13" ht="12" customHeight="1" thickBot="1">
      <c r="A15" s="344" t="s">
        <v>128</v>
      </c>
      <c r="B15" s="194">
        <v>2</v>
      </c>
      <c r="C15" s="207">
        <v>44</v>
      </c>
      <c r="D15" s="117" t="s">
        <v>129</v>
      </c>
      <c r="E15" s="118" t="s">
        <v>20</v>
      </c>
      <c r="F15" s="194">
        <v>3</v>
      </c>
      <c r="G15" s="223">
        <v>64</v>
      </c>
      <c r="H15" s="23" t="s">
        <v>136</v>
      </c>
      <c r="I15" s="24" t="s">
        <v>131</v>
      </c>
      <c r="J15" s="322">
        <f>SUM(C15+G15)</f>
        <v>108</v>
      </c>
      <c r="K15" s="119" t="s">
        <v>137</v>
      </c>
      <c r="L15" s="47"/>
      <c r="M15" s="180" t="s">
        <v>134</v>
      </c>
    </row>
    <row r="16" spans="1:13" ht="12" customHeight="1" thickBot="1">
      <c r="A16" s="344"/>
      <c r="B16" s="251"/>
      <c r="C16" s="208"/>
      <c r="D16" s="82" t="s">
        <v>130</v>
      </c>
      <c r="E16" s="109" t="s">
        <v>22</v>
      </c>
      <c r="F16" s="251"/>
      <c r="G16" s="224"/>
      <c r="H16" s="12" t="s">
        <v>132</v>
      </c>
      <c r="I16" s="13" t="s">
        <v>24</v>
      </c>
      <c r="J16" s="322"/>
      <c r="L16" s="110" t="s">
        <v>135</v>
      </c>
      <c r="M16" s="181"/>
    </row>
    <row r="17" spans="1:13" ht="12" customHeight="1" thickBot="1">
      <c r="A17" s="344"/>
      <c r="B17" s="195"/>
      <c r="C17" s="275"/>
      <c r="D17" s="120"/>
      <c r="E17" s="121"/>
      <c r="F17" s="195"/>
      <c r="G17" s="225"/>
      <c r="H17" s="25" t="s">
        <v>133</v>
      </c>
      <c r="I17" s="26" t="s">
        <v>20</v>
      </c>
      <c r="J17" s="322"/>
      <c r="K17" s="122"/>
      <c r="L17" s="53"/>
      <c r="M17" s="169"/>
    </row>
    <row r="18" spans="1:13" ht="13.5" customHeight="1" thickBot="1">
      <c r="A18" s="344" t="s">
        <v>139</v>
      </c>
      <c r="B18" s="194">
        <v>3</v>
      </c>
      <c r="C18" s="207">
        <v>73</v>
      </c>
      <c r="D18" s="19" t="s">
        <v>124</v>
      </c>
      <c r="E18" s="20" t="s">
        <v>20</v>
      </c>
      <c r="F18" s="194">
        <v>1</v>
      </c>
      <c r="G18" s="223">
        <v>24</v>
      </c>
      <c r="H18" s="23" t="s">
        <v>123</v>
      </c>
      <c r="I18" s="24" t="s">
        <v>169</v>
      </c>
      <c r="J18" s="322">
        <f>SUM(C18+G18)</f>
        <v>97</v>
      </c>
      <c r="K18" s="110"/>
      <c r="L18" s="48"/>
      <c r="M18" s="170" t="s">
        <v>140</v>
      </c>
    </row>
    <row r="19" spans="1:13" ht="13.5" customHeight="1" thickBot="1">
      <c r="A19" s="344"/>
      <c r="B19" s="251"/>
      <c r="C19" s="208"/>
      <c r="D19" s="10" t="s">
        <v>122</v>
      </c>
      <c r="E19" s="11" t="s">
        <v>20</v>
      </c>
      <c r="F19" s="251"/>
      <c r="G19" s="224"/>
      <c r="H19" s="12"/>
      <c r="I19" s="13"/>
      <c r="J19" s="322"/>
      <c r="K19" s="110"/>
      <c r="L19" s="48"/>
      <c r="M19" s="171"/>
    </row>
    <row r="20" spans="1:13" ht="13.5" customHeight="1" thickBot="1">
      <c r="A20" s="344"/>
      <c r="B20" s="251"/>
      <c r="C20" s="208"/>
      <c r="D20" s="94" t="s">
        <v>138</v>
      </c>
      <c r="E20" s="95"/>
      <c r="F20" s="251"/>
      <c r="G20" s="224"/>
      <c r="H20" s="94"/>
      <c r="I20" s="95"/>
      <c r="J20" s="322"/>
      <c r="K20" s="110"/>
      <c r="L20" s="48"/>
      <c r="M20" s="171"/>
    </row>
    <row r="21" spans="1:13" ht="12" customHeight="1" thickBot="1">
      <c r="A21" s="344" t="s">
        <v>184</v>
      </c>
      <c r="B21" s="296"/>
      <c r="C21" s="296"/>
      <c r="D21" s="298"/>
      <c r="E21" s="301"/>
      <c r="F21" s="304">
        <v>4</v>
      </c>
      <c r="G21" s="223">
        <v>87</v>
      </c>
      <c r="H21" s="23" t="s">
        <v>185</v>
      </c>
      <c r="I21" s="24"/>
      <c r="J21" s="333">
        <f>SUM(G21+C21)</f>
        <v>87</v>
      </c>
      <c r="K21" s="329"/>
      <c r="L21" s="293"/>
      <c r="M21" s="312" t="s">
        <v>169</v>
      </c>
    </row>
    <row r="22" spans="1:13" ht="12" customHeight="1" thickBot="1">
      <c r="A22" s="344"/>
      <c r="B22" s="278"/>
      <c r="C22" s="278"/>
      <c r="D22" s="299"/>
      <c r="E22" s="302"/>
      <c r="F22" s="279"/>
      <c r="G22" s="224"/>
      <c r="H22" s="12" t="s">
        <v>186</v>
      </c>
      <c r="I22" s="13"/>
      <c r="J22" s="333"/>
      <c r="K22" s="330"/>
      <c r="L22" s="294"/>
      <c r="M22" s="313"/>
    </row>
    <row r="23" spans="1:13" ht="12" customHeight="1" thickBot="1">
      <c r="A23" s="344"/>
      <c r="B23" s="297"/>
      <c r="C23" s="297"/>
      <c r="D23" s="300"/>
      <c r="E23" s="303"/>
      <c r="F23" s="305"/>
      <c r="G23" s="225"/>
      <c r="H23" s="25" t="s">
        <v>187</v>
      </c>
      <c r="I23" s="26"/>
      <c r="J23" s="333"/>
      <c r="K23" s="331"/>
      <c r="L23" s="295"/>
      <c r="M23" s="314"/>
    </row>
    <row r="24" spans="1:13" ht="31.5" customHeight="1" thickBot="1">
      <c r="A24" s="107" t="s">
        <v>183</v>
      </c>
      <c r="B24" s="168"/>
      <c r="C24" s="100"/>
      <c r="D24" s="112"/>
      <c r="E24" s="113"/>
      <c r="F24" s="63">
        <v>2</v>
      </c>
      <c r="G24" s="311">
        <v>49</v>
      </c>
      <c r="H24" s="112" t="s">
        <v>188</v>
      </c>
      <c r="I24" s="113" t="s">
        <v>20</v>
      </c>
      <c r="J24" s="334">
        <f>SUM(G24+C24)</f>
        <v>49</v>
      </c>
      <c r="K24" s="122"/>
      <c r="L24" s="48"/>
      <c r="M24" s="186" t="s">
        <v>189</v>
      </c>
    </row>
    <row r="25" spans="1:13" s="7" customFormat="1" ht="27" customHeight="1" thickBot="1">
      <c r="A25" s="99" t="s">
        <v>46</v>
      </c>
      <c r="B25" s="100">
        <f>SUM(B12:B24)</f>
        <v>8</v>
      </c>
      <c r="C25" s="100">
        <f>SUM(C12:C20)</f>
        <v>184</v>
      </c>
      <c r="D25" s="100"/>
      <c r="E25" s="100"/>
      <c r="F25" s="100">
        <f>SUM(F12:F24)</f>
        <v>12</v>
      </c>
      <c r="G25" s="100">
        <f>SUM(G12:G24)</f>
        <v>276</v>
      </c>
      <c r="H25" s="204" t="s">
        <v>48</v>
      </c>
      <c r="I25" s="204"/>
      <c r="J25" s="335">
        <f>SUM(G25+C25)</f>
        <v>460</v>
      </c>
      <c r="K25" s="131"/>
      <c r="L25" s="105"/>
      <c r="M25" s="105"/>
    </row>
    <row r="26" spans="1:13" s="146" customFormat="1" ht="9.75" customHeight="1" thickBot="1">
      <c r="A26" s="150"/>
      <c r="B26" s="147"/>
      <c r="C26" s="147"/>
      <c r="D26" s="147"/>
      <c r="E26" s="147"/>
      <c r="F26" s="147"/>
      <c r="G26" s="147"/>
      <c r="H26" s="151"/>
      <c r="I26" s="151"/>
      <c r="J26" s="151"/>
      <c r="K26" s="148"/>
      <c r="L26" s="149"/>
      <c r="M26" s="149"/>
    </row>
    <row r="27" spans="1:13" s="7" customFormat="1" ht="18" customHeight="1" thickBot="1">
      <c r="A27" s="337" t="s">
        <v>193</v>
      </c>
      <c r="B27" s="173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338"/>
    </row>
    <row r="28" spans="1:21" ht="12" customHeight="1">
      <c r="A28" s="175" t="s">
        <v>102</v>
      </c>
      <c r="B28" s="198">
        <v>2</v>
      </c>
      <c r="C28" s="227">
        <v>46</v>
      </c>
      <c r="D28" s="23" t="s">
        <v>103</v>
      </c>
      <c r="E28" s="24" t="s">
        <v>22</v>
      </c>
      <c r="F28" s="198">
        <v>2</v>
      </c>
      <c r="G28" s="220">
        <v>44</v>
      </c>
      <c r="H28" s="23" t="s">
        <v>105</v>
      </c>
      <c r="I28" s="24" t="s">
        <v>24</v>
      </c>
      <c r="J28" s="209">
        <f>SUM(C28+G28)</f>
        <v>90</v>
      </c>
      <c r="K28" s="43"/>
      <c r="L28" s="43"/>
      <c r="M28" s="177" t="s">
        <v>114</v>
      </c>
      <c r="S28" s="7"/>
      <c r="U28" s="7"/>
    </row>
    <row r="29" spans="1:21" ht="13.5" customHeight="1" thickBot="1">
      <c r="A29" s="193"/>
      <c r="B29" s="200"/>
      <c r="C29" s="228"/>
      <c r="D29" s="25" t="s">
        <v>104</v>
      </c>
      <c r="E29" s="26" t="s">
        <v>20</v>
      </c>
      <c r="F29" s="200"/>
      <c r="G29" s="217"/>
      <c r="H29" s="25" t="s">
        <v>106</v>
      </c>
      <c r="I29" s="26" t="s">
        <v>107</v>
      </c>
      <c r="J29" s="210"/>
      <c r="K29" s="44"/>
      <c r="L29" s="41"/>
      <c r="M29" s="179"/>
      <c r="S29" s="7"/>
      <c r="U29" s="7"/>
    </row>
    <row r="30" spans="1:21" ht="12" customHeight="1">
      <c r="A30" s="262" t="s">
        <v>10</v>
      </c>
      <c r="B30" s="240"/>
      <c r="C30" s="243"/>
      <c r="D30" s="72"/>
      <c r="E30" s="73"/>
      <c r="F30" s="240">
        <v>3</v>
      </c>
      <c r="G30" s="215">
        <v>76</v>
      </c>
      <c r="H30" s="90" t="s">
        <v>80</v>
      </c>
      <c r="I30" s="91" t="s">
        <v>22</v>
      </c>
      <c r="J30" s="214">
        <f>SUM(C30+G30)</f>
        <v>76</v>
      </c>
      <c r="K30" s="48"/>
      <c r="L30" s="47"/>
      <c r="M30" s="177" t="s">
        <v>89</v>
      </c>
      <c r="S30" s="7"/>
      <c r="U30" s="7"/>
    </row>
    <row r="31" spans="1:21" ht="12" customHeight="1">
      <c r="A31" s="262"/>
      <c r="B31" s="240"/>
      <c r="C31" s="243"/>
      <c r="D31" s="72"/>
      <c r="E31" s="73"/>
      <c r="F31" s="240"/>
      <c r="G31" s="215"/>
      <c r="H31" s="12" t="s">
        <v>81</v>
      </c>
      <c r="I31" s="13" t="s">
        <v>24</v>
      </c>
      <c r="J31" s="214"/>
      <c r="K31" s="48"/>
      <c r="L31" s="48"/>
      <c r="M31" s="230"/>
      <c r="S31" s="7"/>
      <c r="U31" s="7"/>
    </row>
    <row r="32" spans="1:21" ht="12" customHeight="1">
      <c r="A32" s="262"/>
      <c r="B32" s="240"/>
      <c r="C32" s="243"/>
      <c r="D32" s="72"/>
      <c r="E32" s="73"/>
      <c r="F32" s="240"/>
      <c r="G32" s="215"/>
      <c r="H32" s="12" t="s">
        <v>83</v>
      </c>
      <c r="I32" s="13" t="s">
        <v>24</v>
      </c>
      <c r="J32" s="214"/>
      <c r="K32" s="48"/>
      <c r="L32" s="48"/>
      <c r="M32" s="230"/>
      <c r="S32" s="7"/>
      <c r="U32" s="7"/>
    </row>
    <row r="33" spans="1:19" ht="12.75">
      <c r="A33" s="266"/>
      <c r="B33" s="199"/>
      <c r="C33" s="264"/>
      <c r="D33" s="10"/>
      <c r="E33" s="11"/>
      <c r="F33" s="199"/>
      <c r="G33" s="216"/>
      <c r="H33" s="12" t="s">
        <v>82</v>
      </c>
      <c r="I33" s="13" t="s">
        <v>21</v>
      </c>
      <c r="J33" s="213"/>
      <c r="K33" s="48"/>
      <c r="L33" s="48" t="s">
        <v>55</v>
      </c>
      <c r="M33" s="230"/>
      <c r="S33" s="7"/>
    </row>
    <row r="34" spans="1:19" ht="12.75">
      <c r="A34" s="266"/>
      <c r="B34" s="199"/>
      <c r="C34" s="264"/>
      <c r="D34" s="10"/>
      <c r="E34" s="11"/>
      <c r="F34" s="199"/>
      <c r="G34" s="216"/>
      <c r="H34" s="12" t="s">
        <v>78</v>
      </c>
      <c r="I34" s="13" t="s">
        <v>77</v>
      </c>
      <c r="J34" s="213"/>
      <c r="K34" s="48"/>
      <c r="L34" s="61" t="s">
        <v>56</v>
      </c>
      <c r="M34" s="230"/>
      <c r="S34" s="7"/>
    </row>
    <row r="35" spans="1:13" ht="13.5" thickBot="1">
      <c r="A35" s="193"/>
      <c r="B35" s="200"/>
      <c r="C35" s="244"/>
      <c r="D35" s="21"/>
      <c r="E35" s="22"/>
      <c r="F35" s="200"/>
      <c r="G35" s="217"/>
      <c r="H35" s="94" t="s">
        <v>79</v>
      </c>
      <c r="I35" s="95" t="s">
        <v>22</v>
      </c>
      <c r="J35" s="210"/>
      <c r="K35" s="44"/>
      <c r="L35" s="51" t="s">
        <v>57</v>
      </c>
      <c r="M35" s="231"/>
    </row>
    <row r="36" spans="1:13" ht="12" customHeight="1">
      <c r="A36" s="189" t="s">
        <v>15</v>
      </c>
      <c r="B36" s="194">
        <v>4</v>
      </c>
      <c r="C36" s="207">
        <v>94</v>
      </c>
      <c r="D36" s="19" t="s">
        <v>143</v>
      </c>
      <c r="E36" s="20" t="s">
        <v>20</v>
      </c>
      <c r="F36" s="194"/>
      <c r="G36" s="194"/>
      <c r="H36" s="23"/>
      <c r="I36" s="24"/>
      <c r="J36" s="321">
        <f>SUM(C36+G36)</f>
        <v>94</v>
      </c>
      <c r="K36" s="324"/>
      <c r="L36" s="127"/>
      <c r="M36" s="170" t="s">
        <v>146</v>
      </c>
    </row>
    <row r="37" spans="1:13" ht="12.75">
      <c r="A37" s="190"/>
      <c r="B37" s="251"/>
      <c r="C37" s="208"/>
      <c r="D37" s="10" t="s">
        <v>144</v>
      </c>
      <c r="E37" s="11" t="s">
        <v>20</v>
      </c>
      <c r="F37" s="251"/>
      <c r="G37" s="251"/>
      <c r="H37" s="12"/>
      <c r="I37" s="13"/>
      <c r="J37" s="322"/>
      <c r="K37" s="325"/>
      <c r="L37" s="276"/>
      <c r="M37" s="171"/>
    </row>
    <row r="38" spans="1:13" ht="13.5" thickBot="1">
      <c r="A38" s="191"/>
      <c r="B38" s="195"/>
      <c r="C38" s="275"/>
      <c r="D38" s="21" t="s">
        <v>145</v>
      </c>
      <c r="E38" s="22" t="s">
        <v>20</v>
      </c>
      <c r="F38" s="195"/>
      <c r="G38" s="195"/>
      <c r="H38" s="25"/>
      <c r="I38" s="26"/>
      <c r="J38" s="323"/>
      <c r="K38" s="326"/>
      <c r="L38" s="277"/>
      <c r="M38" s="206"/>
    </row>
    <row r="39" spans="1:13" ht="26.25" thickBot="1">
      <c r="A39" s="107" t="s">
        <v>14</v>
      </c>
      <c r="B39" s="71"/>
      <c r="C39" s="71"/>
      <c r="D39" s="27"/>
      <c r="E39" s="27"/>
      <c r="F39" s="63">
        <v>1</v>
      </c>
      <c r="G39" s="64">
        <v>29</v>
      </c>
      <c r="H39" s="92" t="s">
        <v>87</v>
      </c>
      <c r="I39" s="93" t="s">
        <v>24</v>
      </c>
      <c r="J39" s="80">
        <f>SUM(C39+G39)</f>
        <v>29</v>
      </c>
      <c r="L39" s="60" t="s">
        <v>88</v>
      </c>
      <c r="M39" s="183" t="s">
        <v>90</v>
      </c>
    </row>
    <row r="40" spans="1:13" ht="12" customHeight="1">
      <c r="A40" s="175" t="s">
        <v>12</v>
      </c>
      <c r="B40" s="194">
        <v>3</v>
      </c>
      <c r="C40" s="207">
        <v>63</v>
      </c>
      <c r="D40" s="23" t="s">
        <v>84</v>
      </c>
      <c r="E40" s="24" t="s">
        <v>20</v>
      </c>
      <c r="F40" s="198"/>
      <c r="G40" s="263"/>
      <c r="H40" s="133"/>
      <c r="I40" s="133"/>
      <c r="J40" s="209">
        <f>SUM(C40+G40)</f>
        <v>63</v>
      </c>
      <c r="K40" s="50" t="s">
        <v>61</v>
      </c>
      <c r="M40" s="177" t="s">
        <v>63</v>
      </c>
    </row>
    <row r="41" spans="1:13" ht="13.5" thickBot="1">
      <c r="A41" s="176"/>
      <c r="B41" s="251"/>
      <c r="C41" s="208"/>
      <c r="D41" s="94" t="s">
        <v>85</v>
      </c>
      <c r="E41" s="95" t="s">
        <v>20</v>
      </c>
      <c r="F41" s="256"/>
      <c r="G41" s="265"/>
      <c r="H41" s="133"/>
      <c r="I41" s="133"/>
      <c r="J41" s="212"/>
      <c r="K41" s="61" t="s">
        <v>62</v>
      </c>
      <c r="M41" s="179"/>
    </row>
    <row r="42" spans="1:13" ht="12.75">
      <c r="A42" s="237" t="s">
        <v>13</v>
      </c>
      <c r="B42" s="198">
        <v>4</v>
      </c>
      <c r="C42" s="227">
        <v>100</v>
      </c>
      <c r="D42" s="23" t="s">
        <v>34</v>
      </c>
      <c r="E42" s="24" t="s">
        <v>20</v>
      </c>
      <c r="F42" s="198">
        <v>4</v>
      </c>
      <c r="G42" s="220">
        <v>97</v>
      </c>
      <c r="H42" s="23" t="s">
        <v>34</v>
      </c>
      <c r="I42" s="24" t="s">
        <v>20</v>
      </c>
      <c r="J42" s="321">
        <f>SUM(C42+G42)</f>
        <v>197</v>
      </c>
      <c r="K42" s="116" t="s">
        <v>65</v>
      </c>
      <c r="L42" s="50" t="s">
        <v>65</v>
      </c>
      <c r="M42" s="177" t="s">
        <v>118</v>
      </c>
    </row>
    <row r="43" spans="1:13" ht="12.75">
      <c r="A43" s="238"/>
      <c r="B43" s="199"/>
      <c r="C43" s="229"/>
      <c r="D43" s="82" t="s">
        <v>91</v>
      </c>
      <c r="E43" s="13" t="s">
        <v>20</v>
      </c>
      <c r="F43" s="199"/>
      <c r="G43" s="216"/>
      <c r="H43" s="12" t="s">
        <v>33</v>
      </c>
      <c r="I43" s="13" t="s">
        <v>20</v>
      </c>
      <c r="J43" s="322"/>
      <c r="K43" s="97"/>
      <c r="L43" s="48" t="s">
        <v>64</v>
      </c>
      <c r="M43" s="178"/>
    </row>
    <row r="44" spans="1:13" ht="13.5" thickBot="1">
      <c r="A44" s="239"/>
      <c r="B44" s="200"/>
      <c r="C44" s="228"/>
      <c r="D44" s="21"/>
      <c r="E44" s="22"/>
      <c r="F44" s="200"/>
      <c r="G44" s="217"/>
      <c r="H44" s="25" t="s">
        <v>92</v>
      </c>
      <c r="I44" s="26" t="s">
        <v>20</v>
      </c>
      <c r="J44" s="323"/>
      <c r="K44" s="122"/>
      <c r="L44" s="51"/>
      <c r="M44" s="179"/>
    </row>
    <row r="45" spans="1:13" ht="12.75" customHeight="1">
      <c r="A45" s="262" t="s">
        <v>30</v>
      </c>
      <c r="B45" s="240">
        <v>3</v>
      </c>
      <c r="C45" s="245">
        <v>62</v>
      </c>
      <c r="D45" s="123" t="s">
        <v>93</v>
      </c>
      <c r="E45" s="89" t="s">
        <v>20</v>
      </c>
      <c r="F45" s="248"/>
      <c r="G45" s="243"/>
      <c r="H45" s="72"/>
      <c r="I45" s="73"/>
      <c r="J45" s="214">
        <f>SUM(C45+G45)</f>
        <v>62</v>
      </c>
      <c r="K45" s="42"/>
      <c r="L45" s="43"/>
      <c r="M45" s="177" t="s">
        <v>116</v>
      </c>
    </row>
    <row r="46" spans="1:13" ht="12.75" customHeight="1">
      <c r="A46" s="190"/>
      <c r="B46" s="251"/>
      <c r="C46" s="246"/>
      <c r="D46" s="12" t="s">
        <v>31</v>
      </c>
      <c r="E46" s="13" t="s">
        <v>24</v>
      </c>
      <c r="F46" s="249"/>
      <c r="G46" s="226"/>
      <c r="H46" s="10"/>
      <c r="I46" s="11"/>
      <c r="J46" s="211"/>
      <c r="K46" s="42"/>
      <c r="L46" s="41"/>
      <c r="M46" s="178"/>
    </row>
    <row r="47" spans="1:13" ht="12.75" customHeight="1">
      <c r="A47" s="190"/>
      <c r="B47" s="251"/>
      <c r="C47" s="246"/>
      <c r="D47" s="12" t="s">
        <v>32</v>
      </c>
      <c r="E47" s="13" t="s">
        <v>94</v>
      </c>
      <c r="F47" s="249"/>
      <c r="G47" s="226"/>
      <c r="H47" s="10"/>
      <c r="I47" s="11"/>
      <c r="J47" s="211"/>
      <c r="K47" s="42"/>
      <c r="L47" s="41"/>
      <c r="M47" s="178"/>
    </row>
    <row r="48" spans="1:13" ht="12.75" customHeight="1">
      <c r="A48" s="190"/>
      <c r="B48" s="251"/>
      <c r="C48" s="246"/>
      <c r="D48" s="12" t="s">
        <v>96</v>
      </c>
      <c r="E48" s="13" t="s">
        <v>95</v>
      </c>
      <c r="F48" s="249"/>
      <c r="G48" s="226"/>
      <c r="H48" s="10"/>
      <c r="I48" s="11"/>
      <c r="J48" s="211"/>
      <c r="K48" s="42"/>
      <c r="L48" s="41"/>
      <c r="M48" s="178"/>
    </row>
    <row r="49" spans="1:13" ht="12.75" customHeight="1">
      <c r="A49" s="190"/>
      <c r="B49" s="251"/>
      <c r="C49" s="246"/>
      <c r="D49" s="12" t="s">
        <v>97</v>
      </c>
      <c r="E49" s="13" t="s">
        <v>35</v>
      </c>
      <c r="F49" s="249"/>
      <c r="G49" s="226"/>
      <c r="H49" s="10"/>
      <c r="I49" s="11"/>
      <c r="J49" s="211"/>
      <c r="K49" s="42"/>
      <c r="L49" s="41"/>
      <c r="M49" s="178"/>
    </row>
    <row r="50" spans="1:13" ht="12.75" customHeight="1" thickBot="1">
      <c r="A50" s="193"/>
      <c r="B50" s="200"/>
      <c r="C50" s="247"/>
      <c r="D50" s="83" t="s">
        <v>98</v>
      </c>
      <c r="E50" s="84" t="s">
        <v>22</v>
      </c>
      <c r="F50" s="250"/>
      <c r="G50" s="244"/>
      <c r="H50" s="85"/>
      <c r="I50" s="86"/>
      <c r="J50" s="210"/>
      <c r="K50" s="44"/>
      <c r="L50" s="58"/>
      <c r="M50" s="179"/>
    </row>
    <row r="51" spans="1:13" s="7" customFormat="1" ht="27" customHeight="1" thickBot="1">
      <c r="A51" s="343" t="s">
        <v>46</v>
      </c>
      <c r="B51" s="18">
        <f>SUM(B28:B50)</f>
        <v>16</v>
      </c>
      <c r="C51" s="18">
        <f>SUM(C28:C50)</f>
        <v>365</v>
      </c>
      <c r="D51" s="18"/>
      <c r="E51" s="18"/>
      <c r="F51" s="18">
        <f>SUM(F28:F50)</f>
        <v>10</v>
      </c>
      <c r="G51" s="18">
        <f>SUM(G28:G50)</f>
        <v>246</v>
      </c>
      <c r="H51" s="202" t="s">
        <v>50</v>
      </c>
      <c r="I51" s="202"/>
      <c r="J51" s="40">
        <f>SUM(C51+G51)</f>
        <v>611</v>
      </c>
      <c r="K51" s="45"/>
      <c r="L51" s="46"/>
      <c r="M51" s="46"/>
    </row>
    <row r="52" spans="1:13" s="146" customFormat="1" ht="9.75" customHeight="1" thickBot="1">
      <c r="A52" s="126"/>
      <c r="B52" s="144"/>
      <c r="C52" s="144"/>
      <c r="D52" s="144"/>
      <c r="E52" s="144"/>
      <c r="F52" s="144"/>
      <c r="G52" s="144"/>
      <c r="H52" s="152"/>
      <c r="I52" s="152"/>
      <c r="J52" s="152"/>
      <c r="K52" s="6"/>
      <c r="L52" s="145"/>
      <c r="M52" s="145"/>
    </row>
    <row r="53" spans="1:13" s="7" customFormat="1" ht="18" customHeight="1" thickBot="1">
      <c r="A53" s="337" t="s">
        <v>190</v>
      </c>
      <c r="B53" s="173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338"/>
    </row>
    <row r="54" spans="1:13" s="7" customFormat="1" ht="12" customHeight="1">
      <c r="A54" s="175" t="s">
        <v>38</v>
      </c>
      <c r="B54" s="263">
        <v>3</v>
      </c>
      <c r="C54" s="227">
        <v>77</v>
      </c>
      <c r="D54" s="23" t="s">
        <v>99</v>
      </c>
      <c r="E54" s="24" t="s">
        <v>20</v>
      </c>
      <c r="F54" s="263"/>
      <c r="G54" s="263"/>
      <c r="H54" s="6"/>
      <c r="I54" s="6"/>
      <c r="J54" s="209">
        <f>SUM(C54+G54)</f>
        <v>77</v>
      </c>
      <c r="K54" s="54"/>
      <c r="L54" s="59" t="s">
        <v>58</v>
      </c>
      <c r="M54" s="339" t="s">
        <v>117</v>
      </c>
    </row>
    <row r="55" spans="1:13" s="7" customFormat="1" ht="12.75">
      <c r="A55" s="266"/>
      <c r="B55" s="264"/>
      <c r="C55" s="229"/>
      <c r="D55" s="12" t="s">
        <v>100</v>
      </c>
      <c r="E55" s="13" t="s">
        <v>20</v>
      </c>
      <c r="F55" s="264"/>
      <c r="G55" s="264"/>
      <c r="H55" s="6"/>
      <c r="I55" s="6"/>
      <c r="J55" s="213"/>
      <c r="K55" s="55"/>
      <c r="L55" s="62" t="s">
        <v>59</v>
      </c>
      <c r="M55" s="340"/>
    </row>
    <row r="56" spans="1:13" s="7" customFormat="1" ht="13.5" thickBot="1">
      <c r="A56" s="176"/>
      <c r="B56" s="265"/>
      <c r="C56" s="254"/>
      <c r="D56" s="94" t="s">
        <v>101</v>
      </c>
      <c r="E56" s="95" t="s">
        <v>20</v>
      </c>
      <c r="F56" s="265"/>
      <c r="G56" s="265"/>
      <c r="H56" s="6"/>
      <c r="I56" s="6"/>
      <c r="J56" s="212"/>
      <c r="K56" s="46"/>
      <c r="L56" s="62" t="s">
        <v>60</v>
      </c>
      <c r="M56" s="341"/>
    </row>
    <row r="57" spans="1:13" s="7" customFormat="1" ht="12" customHeight="1">
      <c r="A57" s="189" t="s">
        <v>11</v>
      </c>
      <c r="B57" s="267">
        <v>3</v>
      </c>
      <c r="C57" s="270">
        <v>67</v>
      </c>
      <c r="D57" s="23" t="s">
        <v>71</v>
      </c>
      <c r="E57" s="24" t="s">
        <v>20</v>
      </c>
      <c r="F57" s="272"/>
      <c r="G57" s="196"/>
      <c r="H57" s="19"/>
      <c r="I57" s="24"/>
      <c r="J57" s="234">
        <f>SUM(C57+G57)</f>
        <v>67</v>
      </c>
      <c r="K57" s="77" t="s">
        <v>74</v>
      </c>
      <c r="L57" s="74"/>
      <c r="M57" s="339" t="s">
        <v>86</v>
      </c>
    </row>
    <row r="58" spans="1:13" ht="12" customHeight="1">
      <c r="A58" s="190"/>
      <c r="B58" s="268"/>
      <c r="C58" s="246"/>
      <c r="D58" s="12" t="s">
        <v>72</v>
      </c>
      <c r="E58" s="13" t="s">
        <v>20</v>
      </c>
      <c r="F58" s="273"/>
      <c r="G58" s="226"/>
      <c r="H58" s="10"/>
      <c r="I58" s="13"/>
      <c r="J58" s="235"/>
      <c r="K58" s="78" t="s">
        <v>75</v>
      </c>
      <c r="L58" s="75"/>
      <c r="M58" s="340"/>
    </row>
    <row r="59" spans="1:13" ht="13.5" thickBot="1">
      <c r="A59" s="191"/>
      <c r="B59" s="269"/>
      <c r="C59" s="271"/>
      <c r="D59" s="25" t="s">
        <v>73</v>
      </c>
      <c r="E59" s="96" t="s">
        <v>35</v>
      </c>
      <c r="F59" s="274"/>
      <c r="G59" s="197"/>
      <c r="H59" s="21"/>
      <c r="I59" s="26"/>
      <c r="J59" s="236"/>
      <c r="K59" s="79" t="s">
        <v>76</v>
      </c>
      <c r="L59" s="76"/>
      <c r="M59" s="341"/>
    </row>
    <row r="60" spans="1:13" s="7" customFormat="1" ht="27" customHeight="1" thickBot="1">
      <c r="A60" s="99" t="s">
        <v>46</v>
      </c>
      <c r="B60" s="100">
        <f>SUM(B54:B59)</f>
        <v>6</v>
      </c>
      <c r="C60" s="100">
        <f>SUM(C54:C59)</f>
        <v>144</v>
      </c>
      <c r="D60" s="100"/>
      <c r="E60" s="100"/>
      <c r="F60" s="100"/>
      <c r="G60" s="100"/>
      <c r="H60" s="204" t="s">
        <v>51</v>
      </c>
      <c r="I60" s="204"/>
      <c r="J60" s="101">
        <f>SUM(C60+G60)</f>
        <v>144</v>
      </c>
      <c r="K60" s="102"/>
      <c r="L60" s="105"/>
      <c r="M60" s="342"/>
    </row>
    <row r="61" spans="1:13" s="146" customFormat="1" ht="9.75" customHeight="1" thickBot="1">
      <c r="A61" s="205"/>
      <c r="B61" s="205"/>
      <c r="C61" s="205"/>
      <c r="D61" s="205"/>
      <c r="E61" s="205"/>
      <c r="F61" s="205"/>
      <c r="G61" s="205"/>
      <c r="H61" s="205"/>
      <c r="I61" s="205"/>
      <c r="J61" s="205"/>
      <c r="K61" s="6"/>
      <c r="L61" s="145"/>
      <c r="M61" s="145"/>
    </row>
    <row r="62" spans="1:13" s="8" customFormat="1" ht="18" customHeight="1" thickBot="1">
      <c r="A62" s="172" t="s">
        <v>192</v>
      </c>
      <c r="B62" s="173"/>
      <c r="C62" s="173"/>
      <c r="D62" s="173"/>
      <c r="E62" s="173"/>
      <c r="F62" s="173"/>
      <c r="G62" s="173"/>
      <c r="H62" s="173"/>
      <c r="I62" s="173"/>
      <c r="J62" s="173"/>
      <c r="K62" s="173"/>
      <c r="L62" s="173"/>
      <c r="M62" s="174"/>
    </row>
    <row r="63" spans="1:13" ht="42.75" customHeight="1" thickBot="1">
      <c r="A63" s="108" t="s">
        <v>16</v>
      </c>
      <c r="B63" s="70">
        <v>1</v>
      </c>
      <c r="C63" s="81">
        <v>26</v>
      </c>
      <c r="D63" s="94" t="s">
        <v>37</v>
      </c>
      <c r="E63" s="95" t="s">
        <v>20</v>
      </c>
      <c r="F63" s="70">
        <v>1</v>
      </c>
      <c r="G63" s="68">
        <v>27</v>
      </c>
      <c r="H63" s="88" t="s">
        <v>36</v>
      </c>
      <c r="I63" s="95" t="s">
        <v>20</v>
      </c>
      <c r="J63" s="98">
        <f>SUM(C63+G63)</f>
        <v>53</v>
      </c>
      <c r="K63" s="52"/>
      <c r="L63" s="43"/>
      <c r="M63" s="185" t="s">
        <v>119</v>
      </c>
    </row>
    <row r="64" spans="1:13" s="7" customFormat="1" ht="27" customHeight="1" thickBot="1">
      <c r="A64" s="99" t="s">
        <v>46</v>
      </c>
      <c r="B64" s="100">
        <f>SUM(B63)</f>
        <v>1</v>
      </c>
      <c r="C64" s="100">
        <f>SUM(C63)</f>
        <v>26</v>
      </c>
      <c r="D64" s="100"/>
      <c r="E64" s="100"/>
      <c r="F64" s="100">
        <f>SUM(F63)</f>
        <v>1</v>
      </c>
      <c r="G64" s="100">
        <f>SUM(G63)</f>
        <v>27</v>
      </c>
      <c r="H64" s="204" t="s">
        <v>47</v>
      </c>
      <c r="I64" s="204"/>
      <c r="J64" s="101">
        <f>SUM(C64+G64)</f>
        <v>53</v>
      </c>
      <c r="K64" s="102"/>
      <c r="L64" s="105"/>
      <c r="M64" s="105"/>
    </row>
    <row r="65" spans="1:13" s="146" customFormat="1" ht="9.75" customHeight="1" thickBot="1">
      <c r="A65" s="205"/>
      <c r="B65" s="205"/>
      <c r="C65" s="205"/>
      <c r="D65" s="205"/>
      <c r="E65" s="205"/>
      <c r="F65" s="205"/>
      <c r="G65" s="205"/>
      <c r="H65" s="205"/>
      <c r="I65" s="205"/>
      <c r="J65" s="205"/>
      <c r="K65" s="6"/>
      <c r="L65" s="145"/>
      <c r="M65" s="145"/>
    </row>
    <row r="66" spans="1:13" ht="18" customHeight="1" thickBot="1">
      <c r="A66" s="172" t="s">
        <v>191</v>
      </c>
      <c r="B66" s="173"/>
      <c r="C66" s="173"/>
      <c r="D66" s="173"/>
      <c r="E66" s="173"/>
      <c r="F66" s="173"/>
      <c r="G66" s="173"/>
      <c r="H66" s="173"/>
      <c r="I66" s="173"/>
      <c r="J66" s="173"/>
      <c r="K66" s="173"/>
      <c r="L66" s="173"/>
      <c r="M66" s="174"/>
    </row>
    <row r="67" spans="1:13" s="7" customFormat="1" ht="13.5" customHeight="1">
      <c r="A67" s="189" t="s">
        <v>148</v>
      </c>
      <c r="B67" s="278">
        <v>1</v>
      </c>
      <c r="C67" s="279">
        <v>26</v>
      </c>
      <c r="D67" s="154" t="s">
        <v>149</v>
      </c>
      <c r="E67" s="155" t="s">
        <v>150</v>
      </c>
      <c r="F67" s="279">
        <v>2</v>
      </c>
      <c r="G67" s="279">
        <v>52</v>
      </c>
      <c r="H67" s="154" t="s">
        <v>153</v>
      </c>
      <c r="I67" s="155" t="s">
        <v>20</v>
      </c>
      <c r="J67" s="318">
        <f>SUM(C67+G67)</f>
        <v>78</v>
      </c>
      <c r="K67" s="315"/>
      <c r="L67" s="156"/>
      <c r="M67" s="232" t="s">
        <v>156</v>
      </c>
    </row>
    <row r="68" spans="1:13" s="7" customFormat="1" ht="13.5" customHeight="1">
      <c r="A68" s="190"/>
      <c r="B68" s="278"/>
      <c r="C68" s="279"/>
      <c r="D68" s="134" t="s">
        <v>151</v>
      </c>
      <c r="E68" s="135" t="s">
        <v>152</v>
      </c>
      <c r="F68" s="279"/>
      <c r="G68" s="279"/>
      <c r="H68" s="134" t="s">
        <v>154</v>
      </c>
      <c r="I68" s="135" t="s">
        <v>20</v>
      </c>
      <c r="J68" s="319"/>
      <c r="K68" s="316"/>
      <c r="L68" s="136"/>
      <c r="M68" s="232"/>
    </row>
    <row r="69" spans="1:13" s="7" customFormat="1" ht="13.5" customHeight="1" thickBot="1">
      <c r="A69" s="190"/>
      <c r="B69" s="278"/>
      <c r="C69" s="279"/>
      <c r="D69" s="137"/>
      <c r="E69" s="138"/>
      <c r="F69" s="279"/>
      <c r="G69" s="279"/>
      <c r="H69" s="137" t="s">
        <v>155</v>
      </c>
      <c r="I69" s="138" t="s">
        <v>35</v>
      </c>
      <c r="J69" s="320"/>
      <c r="K69" s="317"/>
      <c r="L69" s="139"/>
      <c r="M69" s="233"/>
    </row>
    <row r="70" spans="1:13" ht="12.75">
      <c r="A70" s="189" t="s">
        <v>111</v>
      </c>
      <c r="B70" s="194"/>
      <c r="C70" s="196"/>
      <c r="D70" s="19"/>
      <c r="E70" s="140"/>
      <c r="F70" s="194">
        <v>4</v>
      </c>
      <c r="G70" s="223">
        <v>101</v>
      </c>
      <c r="H70" s="23" t="s">
        <v>112</v>
      </c>
      <c r="I70" s="24" t="s">
        <v>20</v>
      </c>
      <c r="J70" s="241">
        <f>SUM(C70+G70)</f>
        <v>101</v>
      </c>
      <c r="K70" s="49"/>
      <c r="L70" s="43"/>
      <c r="M70" s="177" t="s">
        <v>121</v>
      </c>
    </row>
    <row r="71" spans="1:13" ht="13.5" customHeight="1" thickBot="1">
      <c r="A71" s="191"/>
      <c r="B71" s="195"/>
      <c r="C71" s="197"/>
      <c r="D71" s="21"/>
      <c r="E71" s="132"/>
      <c r="F71" s="195"/>
      <c r="G71" s="225"/>
      <c r="H71" s="25" t="s">
        <v>113</v>
      </c>
      <c r="I71" s="26" t="s">
        <v>20</v>
      </c>
      <c r="J71" s="242"/>
      <c r="K71" s="44"/>
      <c r="L71" s="58"/>
      <c r="M71" s="179"/>
    </row>
    <row r="72" spans="1:13" ht="12.75" customHeight="1">
      <c r="A72" s="189" t="s">
        <v>17</v>
      </c>
      <c r="B72" s="198">
        <v>2</v>
      </c>
      <c r="C72" s="227">
        <v>46</v>
      </c>
      <c r="D72" s="23" t="s">
        <v>29</v>
      </c>
      <c r="E72" s="24" t="s">
        <v>20</v>
      </c>
      <c r="F72" s="198">
        <v>4</v>
      </c>
      <c r="G72" s="220">
        <v>102</v>
      </c>
      <c r="H72" s="103" t="s">
        <v>108</v>
      </c>
      <c r="I72" s="104" t="s">
        <v>22</v>
      </c>
      <c r="J72" s="209">
        <f>SUM(C72+G72)</f>
        <v>148</v>
      </c>
      <c r="K72" s="49"/>
      <c r="L72" s="43"/>
      <c r="M72" s="170" t="s">
        <v>120</v>
      </c>
    </row>
    <row r="73" spans="1:13" ht="12.75" customHeight="1">
      <c r="A73" s="190"/>
      <c r="B73" s="199"/>
      <c r="C73" s="229"/>
      <c r="D73" s="12" t="s">
        <v>27</v>
      </c>
      <c r="E73" s="13" t="s">
        <v>20</v>
      </c>
      <c r="F73" s="199"/>
      <c r="G73" s="216"/>
      <c r="H73" s="12" t="s">
        <v>26</v>
      </c>
      <c r="I73" s="13" t="s">
        <v>20</v>
      </c>
      <c r="J73" s="213"/>
      <c r="K73" s="42"/>
      <c r="L73" s="41"/>
      <c r="M73" s="171"/>
    </row>
    <row r="74" spans="1:13" ht="12.75">
      <c r="A74" s="190"/>
      <c r="B74" s="199"/>
      <c r="C74" s="229"/>
      <c r="D74" s="87"/>
      <c r="E74" s="11"/>
      <c r="F74" s="199"/>
      <c r="G74" s="216"/>
      <c r="H74" s="12" t="s">
        <v>27</v>
      </c>
      <c r="I74" s="13" t="s">
        <v>20</v>
      </c>
      <c r="J74" s="213"/>
      <c r="K74" s="42"/>
      <c r="L74" s="41"/>
      <c r="M74" s="171"/>
    </row>
    <row r="75" spans="1:13" ht="12.75">
      <c r="A75" s="190"/>
      <c r="B75" s="199"/>
      <c r="C75" s="229"/>
      <c r="D75" s="10"/>
      <c r="E75" s="11"/>
      <c r="F75" s="199"/>
      <c r="G75" s="216"/>
      <c r="H75" s="12" t="s">
        <v>28</v>
      </c>
      <c r="I75" s="13" t="s">
        <v>20</v>
      </c>
      <c r="J75" s="213"/>
      <c r="K75" s="42"/>
      <c r="L75" s="41"/>
      <c r="M75" s="171"/>
    </row>
    <row r="76" spans="1:13" ht="13.5" thickBot="1">
      <c r="A76" s="191"/>
      <c r="B76" s="200"/>
      <c r="C76" s="228"/>
      <c r="D76" s="21"/>
      <c r="E76" s="22"/>
      <c r="F76" s="200"/>
      <c r="G76" s="217"/>
      <c r="H76" s="25" t="s">
        <v>25</v>
      </c>
      <c r="I76" s="26" t="s">
        <v>20</v>
      </c>
      <c r="J76" s="210"/>
      <c r="K76" s="44"/>
      <c r="L76" s="58"/>
      <c r="M76" s="206"/>
    </row>
    <row r="77" spans="1:13" ht="12" customHeight="1">
      <c r="A77" s="175" t="s">
        <v>172</v>
      </c>
      <c r="B77" s="281">
        <v>3</v>
      </c>
      <c r="C77" s="290">
        <v>74</v>
      </c>
      <c r="D77" s="19" t="s">
        <v>173</v>
      </c>
      <c r="E77" s="20" t="s">
        <v>20</v>
      </c>
      <c r="F77" s="281">
        <v>2</v>
      </c>
      <c r="G77" s="283">
        <v>49</v>
      </c>
      <c r="H77" s="19" t="s">
        <v>174</v>
      </c>
      <c r="I77" s="20" t="s">
        <v>20</v>
      </c>
      <c r="J77" s="287">
        <f>SUM(C77+G77)</f>
        <v>123</v>
      </c>
      <c r="K77" s="47" t="s">
        <v>175</v>
      </c>
      <c r="L77" s="165" t="s">
        <v>176</v>
      </c>
      <c r="M77" s="170" t="s">
        <v>182</v>
      </c>
    </row>
    <row r="78" spans="1:13" ht="12" customHeight="1">
      <c r="A78" s="190"/>
      <c r="B78" s="268"/>
      <c r="C78" s="291"/>
      <c r="D78" s="161" t="s">
        <v>181</v>
      </c>
      <c r="E78" s="162" t="s">
        <v>20</v>
      </c>
      <c r="F78" s="268"/>
      <c r="G78" s="284"/>
      <c r="H78" s="10" t="s">
        <v>178</v>
      </c>
      <c r="I78" s="11" t="s">
        <v>20</v>
      </c>
      <c r="J78" s="288"/>
      <c r="K78" s="48"/>
      <c r="L78" s="166" t="s">
        <v>180</v>
      </c>
      <c r="M78" s="171"/>
    </row>
    <row r="79" spans="1:13" ht="12" customHeight="1" thickBot="1">
      <c r="A79" s="193"/>
      <c r="B79" s="282"/>
      <c r="C79" s="292"/>
      <c r="D79" s="21" t="s">
        <v>177</v>
      </c>
      <c r="E79" s="22" t="s">
        <v>20</v>
      </c>
      <c r="F79" s="282"/>
      <c r="G79" s="285"/>
      <c r="H79" s="163"/>
      <c r="I79" s="164"/>
      <c r="J79" s="289"/>
      <c r="K79" s="51" t="s">
        <v>179</v>
      </c>
      <c r="L79" s="76"/>
      <c r="M79" s="206"/>
    </row>
    <row r="80" spans="1:13" s="7" customFormat="1" ht="27" customHeight="1" thickBot="1">
      <c r="A80" s="29" t="s">
        <v>46</v>
      </c>
      <c r="B80" s="30">
        <v>3</v>
      </c>
      <c r="C80" s="30">
        <f>SUM(C67:C79)</f>
        <v>146</v>
      </c>
      <c r="D80" s="30"/>
      <c r="E80" s="30"/>
      <c r="F80" s="30">
        <f>SUM(F67:F79)</f>
        <v>12</v>
      </c>
      <c r="G80" s="30">
        <f>SUM(G67:G79)</f>
        <v>304</v>
      </c>
      <c r="H80" s="202" t="s">
        <v>44</v>
      </c>
      <c r="I80" s="203"/>
      <c r="J80" s="38">
        <f>SUM(C80+G80)</f>
        <v>450</v>
      </c>
      <c r="K80" s="6"/>
      <c r="L80" s="16"/>
      <c r="M80" s="16"/>
    </row>
    <row r="81" spans="1:11" ht="27" customHeight="1" thickBot="1">
      <c r="A81" s="31" t="s">
        <v>23</v>
      </c>
      <c r="B81" s="32" t="s">
        <v>40</v>
      </c>
      <c r="C81" s="33">
        <f>SUM(C9+C25+C51+C60+C64+C80)</f>
        <v>919</v>
      </c>
      <c r="D81" s="28"/>
      <c r="E81" s="34"/>
      <c r="F81" s="35" t="s">
        <v>41</v>
      </c>
      <c r="G81" s="36">
        <f>SUM(G9+G25+G51+G60+G64+G80)</f>
        <v>853</v>
      </c>
      <c r="H81" s="37"/>
      <c r="I81" s="310" t="s">
        <v>42</v>
      </c>
      <c r="J81" s="39">
        <f>SUM(J80+J64+J60+J51+J25+J9)</f>
        <v>1772</v>
      </c>
      <c r="K81" s="5"/>
    </row>
    <row r="82" spans="1:11" ht="12.75">
      <c r="A82" s="4"/>
      <c r="B82" s="65"/>
      <c r="C82" s="65"/>
      <c r="D82" s="4"/>
      <c r="E82" s="4"/>
      <c r="F82" s="65"/>
      <c r="G82" s="65"/>
      <c r="H82" s="4"/>
      <c r="I82" s="4"/>
      <c r="J82" s="65"/>
      <c r="K82" s="5"/>
    </row>
    <row r="83" spans="1:10" ht="14.25">
      <c r="A83" s="201" t="s">
        <v>67</v>
      </c>
      <c r="B83" s="201"/>
      <c r="C83" s="201"/>
      <c r="D83" s="106">
        <v>20</v>
      </c>
      <c r="F83" s="201" t="s">
        <v>69</v>
      </c>
      <c r="G83" s="201"/>
      <c r="H83" s="201"/>
      <c r="I83" s="306">
        <v>38</v>
      </c>
      <c r="J83" s="65"/>
    </row>
    <row r="84" spans="1:10" ht="14.25">
      <c r="A84" s="201" t="s">
        <v>68</v>
      </c>
      <c r="B84" s="201"/>
      <c r="C84" s="201"/>
      <c r="D84" s="106">
        <v>1</v>
      </c>
      <c r="F84" s="280" t="s">
        <v>70</v>
      </c>
      <c r="G84" s="201"/>
      <c r="H84" s="201"/>
      <c r="I84" s="306">
        <v>35</v>
      </c>
      <c r="J84" s="65"/>
    </row>
    <row r="85" spans="1:11" ht="15.75" customHeight="1">
      <c r="A85" s="143" t="s">
        <v>167</v>
      </c>
      <c r="B85" s="65"/>
      <c r="C85" s="65"/>
      <c r="D85" s="142">
        <f>SUM(D83:D84)</f>
        <v>21</v>
      </c>
      <c r="E85" s="4"/>
      <c r="F85" s="4"/>
      <c r="G85" s="4"/>
      <c r="H85" s="4"/>
      <c r="I85" s="142">
        <f>SUM(I83:I84)</f>
        <v>73</v>
      </c>
      <c r="J85" s="65"/>
      <c r="K85" s="5"/>
    </row>
    <row r="86" spans="1:11" ht="13.5" customHeight="1">
      <c r="A86" s="4"/>
      <c r="B86" s="65"/>
      <c r="C86" s="65"/>
      <c r="D86" s="4"/>
      <c r="E86" s="4"/>
      <c r="F86" s="4"/>
      <c r="G86" s="4"/>
      <c r="H86" s="4"/>
      <c r="I86" s="4"/>
      <c r="J86" s="65"/>
      <c r="K86" s="5"/>
    </row>
    <row r="87" spans="1:11" ht="22.5" customHeight="1">
      <c r="A87" s="286" t="s">
        <v>168</v>
      </c>
      <c r="B87" s="286"/>
      <c r="C87" s="286"/>
      <c r="D87" s="286"/>
      <c r="E87" s="286"/>
      <c r="F87" s="286"/>
      <c r="G87" s="286"/>
      <c r="H87" s="286"/>
      <c r="I87" s="286"/>
      <c r="J87" s="65"/>
      <c r="K87" s="5"/>
    </row>
    <row r="88" spans="1:11" ht="12.75">
      <c r="A88" s="307" t="s">
        <v>157</v>
      </c>
      <c r="B88" s="307"/>
      <c r="C88" s="307"/>
      <c r="D88" s="307"/>
      <c r="F88" s="308" t="s">
        <v>163</v>
      </c>
      <c r="G88" s="308"/>
      <c r="H88" s="308"/>
      <c r="I88" s="308"/>
      <c r="J88" s="65"/>
      <c r="K88" s="5"/>
    </row>
    <row r="89" spans="1:11" ht="12.75">
      <c r="A89" s="307" t="s">
        <v>164</v>
      </c>
      <c r="B89" s="307"/>
      <c r="C89" s="307"/>
      <c r="D89" s="307"/>
      <c r="F89" s="307" t="s">
        <v>162</v>
      </c>
      <c r="G89" s="307"/>
      <c r="H89" s="307"/>
      <c r="I89" s="307"/>
      <c r="J89" s="65"/>
      <c r="K89" s="5"/>
    </row>
    <row r="90" spans="1:11" ht="12.75">
      <c r="A90" s="307" t="s">
        <v>166</v>
      </c>
      <c r="B90" s="307"/>
      <c r="C90" s="307"/>
      <c r="D90" s="307"/>
      <c r="F90" s="307" t="s">
        <v>161</v>
      </c>
      <c r="G90" s="307"/>
      <c r="H90" s="307"/>
      <c r="I90" s="307"/>
      <c r="J90" s="65"/>
      <c r="K90" s="5"/>
    </row>
    <row r="91" spans="1:11" ht="12.75">
      <c r="A91" s="307" t="s">
        <v>160</v>
      </c>
      <c r="B91" s="307"/>
      <c r="C91" s="307"/>
      <c r="D91" s="307"/>
      <c r="E91" s="141"/>
      <c r="F91" s="141"/>
      <c r="G91" s="141"/>
      <c r="H91" s="141"/>
      <c r="I91" s="4"/>
      <c r="J91" s="65"/>
      <c r="K91" s="5"/>
    </row>
    <row r="92" spans="1:11" ht="12.75">
      <c r="A92" s="308" t="s">
        <v>165</v>
      </c>
      <c r="B92" s="308"/>
      <c r="C92" s="308"/>
      <c r="D92" s="308"/>
      <c r="E92" s="141"/>
      <c r="F92" s="141"/>
      <c r="G92" s="141"/>
      <c r="H92" s="141"/>
      <c r="I92" s="4"/>
      <c r="J92" s="65"/>
      <c r="K92" s="5"/>
    </row>
    <row r="93" spans="1:11" ht="12.75">
      <c r="A93" s="308" t="s">
        <v>158</v>
      </c>
      <c r="B93" s="308"/>
      <c r="C93" s="308"/>
      <c r="D93" s="308"/>
      <c r="I93" s="4"/>
      <c r="J93" s="65"/>
      <c r="K93" s="5"/>
    </row>
    <row r="94" spans="1:11" ht="12.75">
      <c r="A94" s="309" t="s">
        <v>159</v>
      </c>
      <c r="B94" s="309"/>
      <c r="C94" s="309"/>
      <c r="D94" s="309"/>
      <c r="I94" s="4"/>
      <c r="J94" s="65"/>
      <c r="K94" s="5"/>
    </row>
    <row r="95" spans="1:11" ht="12.75">
      <c r="A95" s="4"/>
      <c r="B95" s="65"/>
      <c r="C95" s="65"/>
      <c r="D95" s="4"/>
      <c r="E95" s="4"/>
      <c r="F95" s="4"/>
      <c r="G95" s="4"/>
      <c r="H95" s="4"/>
      <c r="I95" s="4"/>
      <c r="J95" s="65"/>
      <c r="K95" s="5"/>
    </row>
    <row r="96" spans="1:11" ht="12.75">
      <c r="A96" s="4"/>
      <c r="B96" s="65"/>
      <c r="C96" s="65"/>
      <c r="D96" s="4"/>
      <c r="E96" s="4"/>
      <c r="F96" s="65"/>
      <c r="G96" s="65"/>
      <c r="H96" s="4"/>
      <c r="I96" s="4"/>
      <c r="J96" s="65"/>
      <c r="K96" s="5"/>
    </row>
    <row r="97" spans="1:11" ht="12.75">
      <c r="A97" s="4"/>
      <c r="B97" s="65"/>
      <c r="C97" s="65"/>
      <c r="D97" s="4"/>
      <c r="E97" s="4"/>
      <c r="F97" s="65"/>
      <c r="G97" s="65"/>
      <c r="H97" s="4"/>
      <c r="I97" s="4"/>
      <c r="J97" s="65"/>
      <c r="K97" s="5"/>
    </row>
    <row r="98" spans="5:11" ht="12.75">
      <c r="E98" s="4"/>
      <c r="F98" s="65"/>
      <c r="G98" s="65"/>
      <c r="H98" s="4"/>
      <c r="I98" s="4"/>
      <c r="J98" s="65"/>
      <c r="K98" s="5"/>
    </row>
    <row r="99" spans="5:11" ht="12.75">
      <c r="E99" s="4"/>
      <c r="F99" s="65"/>
      <c r="G99" s="65"/>
      <c r="H99" s="4"/>
      <c r="I99" s="4"/>
      <c r="J99" s="65"/>
      <c r="K99" s="5"/>
    </row>
    <row r="100" spans="1:4" ht="12.75">
      <c r="A100" s="4"/>
      <c r="B100" s="65"/>
      <c r="C100" s="65"/>
      <c r="D100" s="4"/>
    </row>
    <row r="101" spans="1:4" ht="12.75">
      <c r="A101" s="4"/>
      <c r="B101" s="65"/>
      <c r="C101" s="65"/>
      <c r="D101" s="4"/>
    </row>
    <row r="102" spans="1:11" ht="12.75">
      <c r="A102" s="4"/>
      <c r="B102" s="65"/>
      <c r="C102" s="65"/>
      <c r="D102" s="4"/>
      <c r="E102" s="4"/>
      <c r="F102" s="65"/>
      <c r="G102" s="65"/>
      <c r="H102" s="4"/>
      <c r="I102" s="4"/>
      <c r="J102" s="65"/>
      <c r="K102" s="5"/>
    </row>
    <row r="103" spans="1:11" ht="12.75">
      <c r="A103" s="4"/>
      <c r="B103" s="65"/>
      <c r="C103" s="65"/>
      <c r="D103" s="4"/>
      <c r="E103" s="4"/>
      <c r="F103" s="65"/>
      <c r="G103" s="65"/>
      <c r="H103" s="4"/>
      <c r="I103" s="4"/>
      <c r="J103" s="65"/>
      <c r="K103" s="5"/>
    </row>
    <row r="104" spans="1:11" ht="12.75">
      <c r="A104" s="4"/>
      <c r="B104" s="65"/>
      <c r="C104" s="65"/>
      <c r="D104" s="4"/>
      <c r="E104" s="4"/>
      <c r="F104" s="65"/>
      <c r="G104" s="65"/>
      <c r="H104" s="4"/>
      <c r="I104" s="4"/>
      <c r="J104" s="65"/>
      <c r="K104" s="5"/>
    </row>
    <row r="105" spans="1:11" ht="12.75">
      <c r="A105" s="4"/>
      <c r="B105" s="65"/>
      <c r="C105" s="65"/>
      <c r="D105" s="4"/>
      <c r="E105" s="4"/>
      <c r="F105" s="65"/>
      <c r="G105" s="65"/>
      <c r="H105" s="4"/>
      <c r="I105" s="4"/>
      <c r="J105" s="65"/>
      <c r="K105" s="5"/>
    </row>
    <row r="106" spans="1:11" ht="12.75">
      <c r="A106" s="4"/>
      <c r="B106" s="65"/>
      <c r="C106" s="65"/>
      <c r="D106" s="4"/>
      <c r="E106" s="4"/>
      <c r="F106" s="65"/>
      <c r="G106" s="65"/>
      <c r="H106" s="4"/>
      <c r="I106" s="4"/>
      <c r="J106" s="65"/>
      <c r="K106" s="5"/>
    </row>
    <row r="107" spans="1:11" ht="12.75">
      <c r="A107" s="4"/>
      <c r="B107" s="65"/>
      <c r="C107" s="65"/>
      <c r="D107" s="4"/>
      <c r="E107" s="4"/>
      <c r="F107" s="65"/>
      <c r="G107" s="65"/>
      <c r="H107" s="4"/>
      <c r="I107" s="4"/>
      <c r="J107" s="65"/>
      <c r="K107" s="5"/>
    </row>
    <row r="108" spans="1:11" ht="12.75">
      <c r="A108" s="4"/>
      <c r="B108" s="65"/>
      <c r="C108" s="65"/>
      <c r="D108" s="4"/>
      <c r="E108" s="4"/>
      <c r="F108" s="65"/>
      <c r="G108" s="65"/>
      <c r="H108" s="4"/>
      <c r="I108" s="4"/>
      <c r="J108" s="65"/>
      <c r="K108" s="5"/>
    </row>
    <row r="109" spans="1:11" ht="12.75">
      <c r="A109" s="4"/>
      <c r="B109" s="65"/>
      <c r="C109" s="65"/>
      <c r="D109" s="4"/>
      <c r="E109" s="4"/>
      <c r="F109" s="65"/>
      <c r="G109" s="65"/>
      <c r="H109" s="4"/>
      <c r="I109" s="4"/>
      <c r="J109" s="65"/>
      <c r="K109" s="5"/>
    </row>
    <row r="110" spans="1:11" ht="12.75">
      <c r="A110" s="4"/>
      <c r="B110" s="65"/>
      <c r="C110" s="65"/>
      <c r="D110" s="4"/>
      <c r="E110" s="4"/>
      <c r="F110" s="65"/>
      <c r="G110" s="65"/>
      <c r="H110" s="4"/>
      <c r="I110" s="4"/>
      <c r="J110" s="65"/>
      <c r="K110" s="5"/>
    </row>
    <row r="111" spans="1:11" ht="12.75">
      <c r="A111" s="4"/>
      <c r="B111" s="65"/>
      <c r="C111" s="65"/>
      <c r="D111" s="4"/>
      <c r="E111" s="4"/>
      <c r="F111" s="65"/>
      <c r="G111" s="65"/>
      <c r="H111" s="4"/>
      <c r="I111" s="4"/>
      <c r="J111" s="65"/>
      <c r="K111" s="5"/>
    </row>
    <row r="112" spans="1:11" ht="12.75">
      <c r="A112" s="4"/>
      <c r="B112" s="65"/>
      <c r="C112" s="65"/>
      <c r="D112" s="4"/>
      <c r="E112" s="4"/>
      <c r="F112" s="65"/>
      <c r="G112" s="65"/>
      <c r="H112" s="4"/>
      <c r="I112" s="4"/>
      <c r="J112" s="65"/>
      <c r="K112" s="5"/>
    </row>
    <row r="113" spans="1:11" ht="12.75">
      <c r="A113" s="4"/>
      <c r="B113" s="65"/>
      <c r="C113" s="65"/>
      <c r="D113" s="4"/>
      <c r="E113" s="4"/>
      <c r="F113" s="65"/>
      <c r="G113" s="65"/>
      <c r="H113" s="4"/>
      <c r="I113" s="4"/>
      <c r="J113" s="65"/>
      <c r="K113" s="5"/>
    </row>
    <row r="114" spans="1:11" ht="12.75">
      <c r="A114" s="4"/>
      <c r="B114" s="65"/>
      <c r="C114" s="65"/>
      <c r="D114" s="4"/>
      <c r="E114" s="4"/>
      <c r="F114" s="65"/>
      <c r="G114" s="65"/>
      <c r="H114" s="4"/>
      <c r="I114" s="4"/>
      <c r="J114" s="65"/>
      <c r="K114" s="5"/>
    </row>
    <row r="115" spans="1:11" ht="12.75">
      <c r="A115" s="4"/>
      <c r="B115" s="65"/>
      <c r="C115" s="65"/>
      <c r="D115" s="4"/>
      <c r="E115" s="4"/>
      <c r="F115" s="65"/>
      <c r="G115" s="65"/>
      <c r="H115" s="4"/>
      <c r="I115" s="4"/>
      <c r="J115" s="65"/>
      <c r="K115" s="5"/>
    </row>
    <row r="116" spans="1:11" ht="12.75">
      <c r="A116" s="4"/>
      <c r="B116" s="65"/>
      <c r="C116" s="65"/>
      <c r="D116" s="4"/>
      <c r="E116" s="4"/>
      <c r="F116" s="65"/>
      <c r="G116" s="65"/>
      <c r="H116" s="4"/>
      <c r="I116" s="4"/>
      <c r="J116" s="65"/>
      <c r="K116" s="5"/>
    </row>
    <row r="117" spans="1:11" ht="12.75">
      <c r="A117" s="4"/>
      <c r="B117" s="65"/>
      <c r="C117" s="65"/>
      <c r="D117" s="4"/>
      <c r="E117" s="4"/>
      <c r="F117" s="65"/>
      <c r="G117" s="65"/>
      <c r="H117" s="4"/>
      <c r="I117" s="4"/>
      <c r="J117" s="65"/>
      <c r="K117" s="5"/>
    </row>
    <row r="118" spans="1:11" ht="12.75">
      <c r="A118" s="4"/>
      <c r="B118" s="65"/>
      <c r="C118" s="65"/>
      <c r="D118" s="4"/>
      <c r="E118" s="4"/>
      <c r="F118" s="65"/>
      <c r="G118" s="65"/>
      <c r="H118" s="4"/>
      <c r="I118" s="4"/>
      <c r="J118" s="65"/>
      <c r="K118" s="5"/>
    </row>
    <row r="119" spans="1:11" ht="12.75">
      <c r="A119" s="4"/>
      <c r="B119" s="65"/>
      <c r="C119" s="65"/>
      <c r="D119" s="4"/>
      <c r="E119" s="4"/>
      <c r="F119" s="65"/>
      <c r="G119" s="65"/>
      <c r="H119" s="4"/>
      <c r="I119" s="4"/>
      <c r="J119" s="65"/>
      <c r="K119" s="5"/>
    </row>
    <row r="120" spans="1:11" ht="12.75">
      <c r="A120" s="4"/>
      <c r="B120" s="65"/>
      <c r="C120" s="65"/>
      <c r="D120" s="4"/>
      <c r="E120" s="4"/>
      <c r="F120" s="65"/>
      <c r="G120" s="65"/>
      <c r="H120" s="4"/>
      <c r="I120" s="4"/>
      <c r="J120" s="65"/>
      <c r="K120" s="5"/>
    </row>
    <row r="121" spans="1:11" ht="12.75">
      <c r="A121" s="4"/>
      <c r="B121" s="65"/>
      <c r="C121" s="65"/>
      <c r="D121" s="4"/>
      <c r="E121" s="4"/>
      <c r="F121" s="65"/>
      <c r="G121" s="65"/>
      <c r="H121" s="4"/>
      <c r="I121" s="4"/>
      <c r="J121" s="65"/>
      <c r="K121" s="5"/>
    </row>
    <row r="122" spans="1:11" ht="12.75">
      <c r="A122" s="4"/>
      <c r="B122" s="65"/>
      <c r="C122" s="65"/>
      <c r="D122" s="4"/>
      <c r="E122" s="4"/>
      <c r="F122" s="65"/>
      <c r="G122" s="65"/>
      <c r="H122" s="4"/>
      <c r="I122" s="4"/>
      <c r="J122" s="65"/>
      <c r="K122" s="5"/>
    </row>
    <row r="123" spans="1:11" ht="12.75">
      <c r="A123" s="4"/>
      <c r="B123" s="65"/>
      <c r="C123" s="65"/>
      <c r="D123" s="4"/>
      <c r="E123" s="4"/>
      <c r="F123" s="65"/>
      <c r="G123" s="65"/>
      <c r="H123" s="4"/>
      <c r="I123" s="4"/>
      <c r="J123" s="65"/>
      <c r="K123" s="5"/>
    </row>
    <row r="124" spans="1:11" ht="12.75">
      <c r="A124" s="4"/>
      <c r="B124" s="65"/>
      <c r="C124" s="65"/>
      <c r="D124" s="4"/>
      <c r="E124" s="4"/>
      <c r="F124" s="65"/>
      <c r="G124" s="65"/>
      <c r="H124" s="4"/>
      <c r="I124" s="4"/>
      <c r="J124" s="65"/>
      <c r="K124" s="5"/>
    </row>
    <row r="125" spans="1:11" ht="12.75">
      <c r="A125" s="4"/>
      <c r="B125" s="65"/>
      <c r="C125" s="65"/>
      <c r="D125" s="4"/>
      <c r="E125" s="4"/>
      <c r="F125" s="65"/>
      <c r="G125" s="65"/>
      <c r="H125" s="4"/>
      <c r="I125" s="4"/>
      <c r="J125" s="65"/>
      <c r="K125" s="5"/>
    </row>
    <row r="126" spans="1:11" ht="12.75">
      <c r="A126" s="4"/>
      <c r="B126" s="65"/>
      <c r="C126" s="65"/>
      <c r="D126" s="4"/>
      <c r="E126" s="4"/>
      <c r="F126" s="65"/>
      <c r="G126" s="65"/>
      <c r="H126" s="4"/>
      <c r="I126" s="4"/>
      <c r="J126" s="65"/>
      <c r="K126" s="5"/>
    </row>
    <row r="127" spans="1:11" ht="12.75">
      <c r="A127" s="4"/>
      <c r="B127" s="65"/>
      <c r="C127" s="65"/>
      <c r="D127" s="4"/>
      <c r="E127" s="4"/>
      <c r="F127" s="65"/>
      <c r="G127" s="65"/>
      <c r="H127" s="4"/>
      <c r="I127" s="4"/>
      <c r="J127" s="65"/>
      <c r="K127" s="5"/>
    </row>
    <row r="128" spans="1:11" ht="12.75">
      <c r="A128" s="4"/>
      <c r="B128" s="65"/>
      <c r="C128" s="65"/>
      <c r="D128" s="4"/>
      <c r="E128" s="4"/>
      <c r="F128" s="65"/>
      <c r="G128" s="65"/>
      <c r="H128" s="4"/>
      <c r="I128" s="4"/>
      <c r="J128" s="65"/>
      <c r="K128" s="5"/>
    </row>
    <row r="129" spans="1:11" ht="12.75">
      <c r="A129" s="4"/>
      <c r="B129" s="65"/>
      <c r="C129" s="65"/>
      <c r="D129" s="4"/>
      <c r="E129" s="4"/>
      <c r="F129" s="65"/>
      <c r="G129" s="65"/>
      <c r="H129" s="4"/>
      <c r="I129" s="4"/>
      <c r="J129" s="65"/>
      <c r="K129" s="5"/>
    </row>
    <row r="130" spans="1:11" ht="12.75">
      <c r="A130" s="4"/>
      <c r="B130" s="65"/>
      <c r="C130" s="65"/>
      <c r="D130" s="4"/>
      <c r="E130" s="4"/>
      <c r="F130" s="65"/>
      <c r="G130" s="65"/>
      <c r="H130" s="4"/>
      <c r="I130" s="4"/>
      <c r="J130" s="65"/>
      <c r="K130" s="5"/>
    </row>
    <row r="131" spans="1:11" ht="12.75">
      <c r="A131" s="4"/>
      <c r="B131" s="65"/>
      <c r="C131" s="65"/>
      <c r="D131" s="4"/>
      <c r="E131" s="4"/>
      <c r="F131" s="65"/>
      <c r="G131" s="65"/>
      <c r="H131" s="4"/>
      <c r="I131" s="4"/>
      <c r="J131" s="65"/>
      <c r="K131" s="5"/>
    </row>
    <row r="132" spans="1:11" ht="12.75">
      <c r="A132" s="4"/>
      <c r="B132" s="65"/>
      <c r="C132" s="65"/>
      <c r="D132" s="4"/>
      <c r="E132" s="4"/>
      <c r="F132" s="65"/>
      <c r="G132" s="65"/>
      <c r="H132" s="4"/>
      <c r="I132" s="4"/>
      <c r="J132" s="65"/>
      <c r="K132" s="5"/>
    </row>
    <row r="133" spans="1:11" ht="12.75">
      <c r="A133" s="4"/>
      <c r="B133" s="65"/>
      <c r="C133" s="65"/>
      <c r="D133" s="4"/>
      <c r="E133" s="4"/>
      <c r="F133" s="65"/>
      <c r="G133" s="65"/>
      <c r="H133" s="4"/>
      <c r="I133" s="4"/>
      <c r="J133" s="65"/>
      <c r="K133" s="5"/>
    </row>
    <row r="134" spans="1:11" ht="12.75">
      <c r="A134" s="4"/>
      <c r="B134" s="65"/>
      <c r="C134" s="65"/>
      <c r="D134" s="4"/>
      <c r="E134" s="4"/>
      <c r="F134" s="65"/>
      <c r="G134" s="65"/>
      <c r="H134" s="4"/>
      <c r="I134" s="4"/>
      <c r="J134" s="65"/>
      <c r="K134" s="5"/>
    </row>
    <row r="135" spans="1:11" ht="12.75">
      <c r="A135" s="4"/>
      <c r="B135" s="65"/>
      <c r="C135" s="65"/>
      <c r="D135" s="4"/>
      <c r="E135" s="4"/>
      <c r="F135" s="65"/>
      <c r="G135" s="65"/>
      <c r="H135" s="4"/>
      <c r="I135" s="4"/>
      <c r="J135" s="65"/>
      <c r="K135" s="5"/>
    </row>
    <row r="136" spans="1:11" ht="12.75">
      <c r="A136" s="4"/>
      <c r="B136" s="65"/>
      <c r="C136" s="65"/>
      <c r="D136" s="4"/>
      <c r="E136" s="4"/>
      <c r="F136" s="65"/>
      <c r="G136" s="65"/>
      <c r="H136" s="4"/>
      <c r="I136" s="4"/>
      <c r="J136" s="65"/>
      <c r="K136" s="5"/>
    </row>
    <row r="137" spans="1:11" ht="12.75">
      <c r="A137" s="4"/>
      <c r="B137" s="65"/>
      <c r="C137" s="65"/>
      <c r="D137" s="4"/>
      <c r="E137" s="4"/>
      <c r="F137" s="65"/>
      <c r="G137" s="65"/>
      <c r="H137" s="4"/>
      <c r="I137" s="4"/>
      <c r="J137" s="65"/>
      <c r="K137" s="5"/>
    </row>
    <row r="138" spans="1:11" ht="12.75">
      <c r="A138" s="4"/>
      <c r="B138" s="65"/>
      <c r="C138" s="65"/>
      <c r="D138" s="4"/>
      <c r="E138" s="4"/>
      <c r="F138" s="65"/>
      <c r="G138" s="65"/>
      <c r="H138" s="4"/>
      <c r="I138" s="4"/>
      <c r="J138" s="65"/>
      <c r="K138" s="5"/>
    </row>
    <row r="139" spans="1:11" ht="12.75">
      <c r="A139" s="4"/>
      <c r="B139" s="65"/>
      <c r="C139" s="65"/>
      <c r="D139" s="4"/>
      <c r="E139" s="4"/>
      <c r="F139" s="65"/>
      <c r="G139" s="65"/>
      <c r="H139" s="4"/>
      <c r="I139" s="4"/>
      <c r="J139" s="65"/>
      <c r="K139" s="5"/>
    </row>
    <row r="140" spans="1:11" ht="12.75">
      <c r="A140" s="4"/>
      <c r="B140" s="65"/>
      <c r="C140" s="65"/>
      <c r="D140" s="4"/>
      <c r="E140" s="4"/>
      <c r="F140" s="65"/>
      <c r="G140" s="65"/>
      <c r="H140" s="4"/>
      <c r="I140" s="4"/>
      <c r="J140" s="65"/>
      <c r="K140" s="5"/>
    </row>
    <row r="141" spans="1:11" ht="12.75">
      <c r="A141" s="4"/>
      <c r="B141" s="65"/>
      <c r="C141" s="65"/>
      <c r="D141" s="4"/>
      <c r="E141" s="4"/>
      <c r="F141" s="65"/>
      <c r="G141" s="65"/>
      <c r="H141" s="4"/>
      <c r="I141" s="4"/>
      <c r="J141" s="65"/>
      <c r="K141" s="5"/>
    </row>
    <row r="142" spans="1:11" ht="12.75">
      <c r="A142" s="4"/>
      <c r="B142" s="65"/>
      <c r="C142" s="65"/>
      <c r="D142" s="4"/>
      <c r="E142" s="4"/>
      <c r="F142" s="65"/>
      <c r="G142" s="65"/>
      <c r="H142" s="4"/>
      <c r="I142" s="4"/>
      <c r="J142" s="65"/>
      <c r="K142" s="5"/>
    </row>
    <row r="143" spans="1:11" ht="12.75">
      <c r="A143" s="4"/>
      <c r="B143" s="65"/>
      <c r="C143" s="65"/>
      <c r="D143" s="4"/>
      <c r="E143" s="4"/>
      <c r="F143" s="65"/>
      <c r="G143" s="65"/>
      <c r="H143" s="4"/>
      <c r="I143" s="4"/>
      <c r="J143" s="65"/>
      <c r="K143" s="5"/>
    </row>
    <row r="144" spans="1:11" ht="12.75">
      <c r="A144" s="4"/>
      <c r="B144" s="65"/>
      <c r="C144" s="65"/>
      <c r="D144" s="4"/>
      <c r="E144" s="4"/>
      <c r="F144" s="65"/>
      <c r="G144" s="65"/>
      <c r="H144" s="4"/>
      <c r="I144" s="4"/>
      <c r="J144" s="65"/>
      <c r="K144" s="5"/>
    </row>
    <row r="145" spans="1:11" ht="12.75">
      <c r="A145" s="4"/>
      <c r="B145" s="65"/>
      <c r="C145" s="65"/>
      <c r="D145" s="4"/>
      <c r="E145" s="4"/>
      <c r="F145" s="65"/>
      <c r="G145" s="65"/>
      <c r="H145" s="4"/>
      <c r="I145" s="4"/>
      <c r="J145" s="65"/>
      <c r="K145" s="5"/>
    </row>
    <row r="146" spans="1:11" ht="12.75">
      <c r="A146" s="4"/>
      <c r="B146" s="65"/>
      <c r="C146" s="65"/>
      <c r="D146" s="4"/>
      <c r="E146" s="4"/>
      <c r="F146" s="65"/>
      <c r="G146" s="65"/>
      <c r="H146" s="4"/>
      <c r="I146" s="4"/>
      <c r="J146" s="65"/>
      <c r="K146" s="5"/>
    </row>
    <row r="147" spans="1:11" ht="12.75">
      <c r="A147" s="4"/>
      <c r="B147" s="65"/>
      <c r="C147" s="65"/>
      <c r="D147" s="4"/>
      <c r="E147" s="4"/>
      <c r="F147" s="65"/>
      <c r="G147" s="65"/>
      <c r="H147" s="4"/>
      <c r="I147" s="4"/>
      <c r="J147" s="65"/>
      <c r="K147" s="5"/>
    </row>
    <row r="148" spans="1:11" ht="12.75">
      <c r="A148" s="4"/>
      <c r="B148" s="65"/>
      <c r="C148" s="65"/>
      <c r="D148" s="4"/>
      <c r="E148" s="4"/>
      <c r="F148" s="65"/>
      <c r="G148" s="65"/>
      <c r="H148" s="4"/>
      <c r="I148" s="4"/>
      <c r="J148" s="65"/>
      <c r="K148" s="5"/>
    </row>
    <row r="149" spans="1:11" ht="12.75">
      <c r="A149" s="4"/>
      <c r="B149" s="65"/>
      <c r="C149" s="65"/>
      <c r="D149" s="4"/>
      <c r="E149" s="4"/>
      <c r="F149" s="65"/>
      <c r="G149" s="65"/>
      <c r="H149" s="4"/>
      <c r="I149" s="4"/>
      <c r="J149" s="65"/>
      <c r="K149" s="5"/>
    </row>
    <row r="150" spans="1:11" ht="12.75">
      <c r="A150" s="4"/>
      <c r="B150" s="65"/>
      <c r="C150" s="65"/>
      <c r="D150" s="4"/>
      <c r="E150" s="4"/>
      <c r="F150" s="65"/>
      <c r="G150" s="65"/>
      <c r="H150" s="4"/>
      <c r="I150" s="4"/>
      <c r="J150" s="65"/>
      <c r="K150" s="5"/>
    </row>
    <row r="151" spans="1:11" ht="12.75">
      <c r="A151" s="4"/>
      <c r="B151" s="65"/>
      <c r="C151" s="65"/>
      <c r="D151" s="4"/>
      <c r="E151" s="4"/>
      <c r="F151" s="65"/>
      <c r="G151" s="65"/>
      <c r="H151" s="4"/>
      <c r="I151" s="4"/>
      <c r="J151" s="65"/>
      <c r="K151" s="5"/>
    </row>
    <row r="152" spans="1:11" ht="12.75">
      <c r="A152" s="4"/>
      <c r="B152" s="65"/>
      <c r="C152" s="65"/>
      <c r="D152" s="4"/>
      <c r="E152" s="4"/>
      <c r="F152" s="65"/>
      <c r="G152" s="65"/>
      <c r="H152" s="4"/>
      <c r="I152" s="4"/>
      <c r="J152" s="65"/>
      <c r="K152" s="5"/>
    </row>
    <row r="153" spans="1:11" ht="12.75">
      <c r="A153" s="4"/>
      <c r="B153" s="65"/>
      <c r="C153" s="65"/>
      <c r="D153" s="4"/>
      <c r="E153" s="4"/>
      <c r="F153" s="65"/>
      <c r="G153" s="65"/>
      <c r="H153" s="4"/>
      <c r="I153" s="4"/>
      <c r="J153" s="65"/>
      <c r="K153" s="5"/>
    </row>
    <row r="154" spans="1:11" ht="12.75">
      <c r="A154" s="4"/>
      <c r="B154" s="65"/>
      <c r="C154" s="65"/>
      <c r="D154" s="4"/>
      <c r="E154" s="4"/>
      <c r="F154" s="65"/>
      <c r="G154" s="65"/>
      <c r="H154" s="4"/>
      <c r="I154" s="4"/>
      <c r="J154" s="65"/>
      <c r="K154" s="5"/>
    </row>
    <row r="155" spans="1:11" ht="12.75">
      <c r="A155" s="4"/>
      <c r="B155" s="65"/>
      <c r="C155" s="65"/>
      <c r="D155" s="4"/>
      <c r="E155" s="4"/>
      <c r="F155" s="65"/>
      <c r="G155" s="65"/>
      <c r="H155" s="4"/>
      <c r="I155" s="4"/>
      <c r="J155" s="65"/>
      <c r="K155" s="5"/>
    </row>
    <row r="156" spans="1:11" ht="12.75">
      <c r="A156" s="4"/>
      <c r="B156" s="65"/>
      <c r="C156" s="65"/>
      <c r="D156" s="4"/>
      <c r="E156" s="4"/>
      <c r="F156" s="65"/>
      <c r="G156" s="65"/>
      <c r="H156" s="4"/>
      <c r="I156" s="4"/>
      <c r="J156" s="65"/>
      <c r="K156" s="5"/>
    </row>
    <row r="157" spans="1:11" ht="12.75">
      <c r="A157" s="4"/>
      <c r="B157" s="65"/>
      <c r="C157" s="65"/>
      <c r="D157" s="4"/>
      <c r="E157" s="4"/>
      <c r="F157" s="65"/>
      <c r="G157" s="65"/>
      <c r="H157" s="4"/>
      <c r="I157" s="4"/>
      <c r="J157" s="65"/>
      <c r="K157" s="5"/>
    </row>
    <row r="158" spans="1:11" ht="12.75">
      <c r="A158" s="4"/>
      <c r="B158" s="65"/>
      <c r="C158" s="65"/>
      <c r="D158" s="4"/>
      <c r="E158" s="4"/>
      <c r="F158" s="65"/>
      <c r="G158" s="65"/>
      <c r="H158" s="4"/>
      <c r="I158" s="4"/>
      <c r="J158" s="65"/>
      <c r="K158" s="5"/>
    </row>
    <row r="159" spans="1:11" ht="12.75">
      <c r="A159" s="4"/>
      <c r="B159" s="65"/>
      <c r="C159" s="65"/>
      <c r="D159" s="4"/>
      <c r="E159" s="4"/>
      <c r="F159" s="65"/>
      <c r="G159" s="65"/>
      <c r="H159" s="4"/>
      <c r="I159" s="4"/>
      <c r="J159" s="65"/>
      <c r="K159" s="5"/>
    </row>
    <row r="160" spans="1:11" ht="12.75">
      <c r="A160" s="4"/>
      <c r="B160" s="65"/>
      <c r="C160" s="65"/>
      <c r="D160" s="4"/>
      <c r="E160" s="4"/>
      <c r="F160" s="65"/>
      <c r="G160" s="65"/>
      <c r="H160" s="4"/>
      <c r="I160" s="4"/>
      <c r="J160" s="65"/>
      <c r="K160" s="5"/>
    </row>
    <row r="161" spans="1:11" ht="12.75">
      <c r="A161" s="4"/>
      <c r="B161" s="65"/>
      <c r="C161" s="65"/>
      <c r="D161" s="4"/>
      <c r="E161" s="4"/>
      <c r="F161" s="65"/>
      <c r="G161" s="65"/>
      <c r="H161" s="4"/>
      <c r="I161" s="4"/>
      <c r="J161" s="65"/>
      <c r="K161" s="5"/>
    </row>
    <row r="162" spans="1:11" ht="12.75">
      <c r="A162" s="4"/>
      <c r="B162" s="65"/>
      <c r="C162" s="65"/>
      <c r="D162" s="4"/>
      <c r="E162" s="4"/>
      <c r="F162" s="65"/>
      <c r="G162" s="65"/>
      <c r="H162" s="4"/>
      <c r="I162" s="4"/>
      <c r="J162" s="65"/>
      <c r="K162" s="5"/>
    </row>
    <row r="163" spans="1:11" ht="12.75">
      <c r="A163" s="4"/>
      <c r="B163" s="65"/>
      <c r="C163" s="65"/>
      <c r="D163" s="4"/>
      <c r="E163" s="4"/>
      <c r="F163" s="65"/>
      <c r="G163" s="65"/>
      <c r="H163" s="4"/>
      <c r="I163" s="4"/>
      <c r="J163" s="65"/>
      <c r="K163" s="5"/>
    </row>
    <row r="164" spans="1:11" ht="12.75">
      <c r="A164" s="4"/>
      <c r="B164" s="65"/>
      <c r="C164" s="65"/>
      <c r="D164" s="4"/>
      <c r="E164" s="4"/>
      <c r="F164" s="65"/>
      <c r="G164" s="65"/>
      <c r="H164" s="4"/>
      <c r="I164" s="4"/>
      <c r="J164" s="65"/>
      <c r="K164" s="5"/>
    </row>
    <row r="165" spans="1:11" ht="12.75">
      <c r="A165" s="4"/>
      <c r="B165" s="65"/>
      <c r="C165" s="65"/>
      <c r="D165" s="4"/>
      <c r="E165" s="4"/>
      <c r="F165" s="65"/>
      <c r="G165" s="65"/>
      <c r="H165" s="4"/>
      <c r="I165" s="4"/>
      <c r="J165" s="65"/>
      <c r="K165" s="5"/>
    </row>
    <row r="166" spans="1:11" ht="12.75">
      <c r="A166" s="4"/>
      <c r="B166" s="65"/>
      <c r="C166" s="65"/>
      <c r="D166" s="4"/>
      <c r="E166" s="4"/>
      <c r="F166" s="65"/>
      <c r="G166" s="65"/>
      <c r="H166" s="4"/>
      <c r="I166" s="4"/>
      <c r="J166" s="65"/>
      <c r="K166" s="5"/>
    </row>
    <row r="167" spans="1:11" ht="12.75">
      <c r="A167" s="4"/>
      <c r="B167" s="65"/>
      <c r="C167" s="65"/>
      <c r="D167" s="4"/>
      <c r="E167" s="4"/>
      <c r="F167" s="65"/>
      <c r="G167" s="65"/>
      <c r="H167" s="4"/>
      <c r="I167" s="4"/>
      <c r="J167" s="65"/>
      <c r="K167" s="5"/>
    </row>
    <row r="168" spans="1:11" ht="12.75">
      <c r="A168" s="4"/>
      <c r="B168" s="65"/>
      <c r="C168" s="65"/>
      <c r="D168" s="4"/>
      <c r="E168" s="4"/>
      <c r="F168" s="65"/>
      <c r="G168" s="65"/>
      <c r="H168" s="4"/>
      <c r="I168" s="4"/>
      <c r="J168" s="65"/>
      <c r="K168" s="5"/>
    </row>
    <row r="169" spans="1:11" ht="12.75">
      <c r="A169" s="4"/>
      <c r="B169" s="65"/>
      <c r="C169" s="65"/>
      <c r="D169" s="4"/>
      <c r="E169" s="4"/>
      <c r="F169" s="65"/>
      <c r="G169" s="65"/>
      <c r="H169" s="4"/>
      <c r="I169" s="4"/>
      <c r="J169" s="65"/>
      <c r="K169" s="5"/>
    </row>
    <row r="170" spans="1:11" ht="12.75">
      <c r="A170" s="4"/>
      <c r="B170" s="65"/>
      <c r="C170" s="65"/>
      <c r="D170" s="4"/>
      <c r="E170" s="4"/>
      <c r="F170" s="65"/>
      <c r="G170" s="65"/>
      <c r="H170" s="4"/>
      <c r="I170" s="4"/>
      <c r="J170" s="65"/>
      <c r="K170" s="5"/>
    </row>
    <row r="171" spans="1:11" ht="12.75">
      <c r="A171" s="4"/>
      <c r="B171" s="65"/>
      <c r="C171" s="65"/>
      <c r="D171" s="4"/>
      <c r="E171" s="4"/>
      <c r="F171" s="65"/>
      <c r="G171" s="65"/>
      <c r="H171" s="4"/>
      <c r="I171" s="4"/>
      <c r="J171" s="65"/>
      <c r="K171" s="5"/>
    </row>
    <row r="172" spans="1:11" ht="12.75">
      <c r="A172" s="4"/>
      <c r="B172" s="65"/>
      <c r="C172" s="65"/>
      <c r="D172" s="4"/>
      <c r="E172" s="4"/>
      <c r="F172" s="65"/>
      <c r="G172" s="65"/>
      <c r="H172" s="4"/>
      <c r="I172" s="4"/>
      <c r="J172" s="65"/>
      <c r="K172" s="5"/>
    </row>
    <row r="173" spans="1:11" ht="12.75">
      <c r="A173" s="4"/>
      <c r="B173" s="65"/>
      <c r="C173" s="65"/>
      <c r="D173" s="4"/>
      <c r="E173" s="4"/>
      <c r="F173" s="65"/>
      <c r="G173" s="65"/>
      <c r="H173" s="4"/>
      <c r="I173" s="4"/>
      <c r="J173" s="65"/>
      <c r="K173" s="5"/>
    </row>
    <row r="174" spans="1:11" ht="12.75">
      <c r="A174" s="4"/>
      <c r="B174" s="65"/>
      <c r="C174" s="65"/>
      <c r="D174" s="4"/>
      <c r="E174" s="4"/>
      <c r="F174" s="65"/>
      <c r="G174" s="65"/>
      <c r="H174" s="4"/>
      <c r="I174" s="4"/>
      <c r="J174" s="65"/>
      <c r="K174" s="5"/>
    </row>
    <row r="175" spans="1:11" ht="12.75">
      <c r="A175" s="4"/>
      <c r="B175" s="65"/>
      <c r="C175" s="65"/>
      <c r="D175" s="4"/>
      <c r="E175" s="4"/>
      <c r="F175" s="65"/>
      <c r="G175" s="65"/>
      <c r="H175" s="4"/>
      <c r="I175" s="4"/>
      <c r="J175" s="65"/>
      <c r="K175" s="5"/>
    </row>
    <row r="176" spans="1:11" ht="12.75">
      <c r="A176" s="4"/>
      <c r="B176" s="65"/>
      <c r="C176" s="65"/>
      <c r="D176" s="4"/>
      <c r="E176" s="4"/>
      <c r="F176" s="65"/>
      <c r="G176" s="65"/>
      <c r="H176" s="4"/>
      <c r="I176" s="4"/>
      <c r="J176" s="65"/>
      <c r="K176" s="5"/>
    </row>
    <row r="177" spans="1:11" ht="12.75">
      <c r="A177" s="4"/>
      <c r="B177" s="65"/>
      <c r="C177" s="65"/>
      <c r="D177" s="4"/>
      <c r="E177" s="4"/>
      <c r="F177" s="65"/>
      <c r="G177" s="65"/>
      <c r="H177" s="4"/>
      <c r="I177" s="4"/>
      <c r="J177" s="65"/>
      <c r="K177" s="5"/>
    </row>
    <row r="178" spans="1:11" ht="12.75">
      <c r="A178" s="4"/>
      <c r="B178" s="65"/>
      <c r="C178" s="65"/>
      <c r="D178" s="4"/>
      <c r="E178" s="4"/>
      <c r="F178" s="65"/>
      <c r="G178" s="65"/>
      <c r="H178" s="4"/>
      <c r="I178" s="4"/>
      <c r="J178" s="65"/>
      <c r="K178" s="5"/>
    </row>
    <row r="179" spans="1:11" ht="12.75">
      <c r="A179" s="4"/>
      <c r="B179" s="65"/>
      <c r="C179" s="65"/>
      <c r="D179" s="4"/>
      <c r="E179" s="4"/>
      <c r="F179" s="65"/>
      <c r="G179" s="65"/>
      <c r="H179" s="4"/>
      <c r="I179" s="4"/>
      <c r="J179" s="65"/>
      <c r="K179" s="5"/>
    </row>
    <row r="180" spans="1:11" ht="12.75">
      <c r="A180" s="4"/>
      <c r="B180" s="65"/>
      <c r="C180" s="65"/>
      <c r="D180" s="4"/>
      <c r="E180" s="4"/>
      <c r="F180" s="65"/>
      <c r="G180" s="65"/>
      <c r="H180" s="4"/>
      <c r="I180" s="4"/>
      <c r="J180" s="65"/>
      <c r="K180" s="5"/>
    </row>
    <row r="181" spans="1:11" ht="12.75">
      <c r="A181" s="4"/>
      <c r="B181" s="65"/>
      <c r="C181" s="65"/>
      <c r="D181" s="4"/>
      <c r="E181" s="4"/>
      <c r="F181" s="65"/>
      <c r="G181" s="65"/>
      <c r="H181" s="4"/>
      <c r="I181" s="4"/>
      <c r="J181" s="65"/>
      <c r="K181" s="5"/>
    </row>
    <row r="182" spans="1:11" ht="12.75">
      <c r="A182" s="4"/>
      <c r="B182" s="65"/>
      <c r="C182" s="65"/>
      <c r="D182" s="4"/>
      <c r="E182" s="4"/>
      <c r="F182" s="65"/>
      <c r="G182" s="65"/>
      <c r="H182" s="4"/>
      <c r="I182" s="4"/>
      <c r="J182" s="65"/>
      <c r="K182" s="5"/>
    </row>
    <row r="183" spans="1:11" ht="12.75">
      <c r="A183" s="4"/>
      <c r="B183" s="65"/>
      <c r="C183" s="65"/>
      <c r="D183" s="4"/>
      <c r="E183" s="4"/>
      <c r="F183" s="65"/>
      <c r="G183" s="65"/>
      <c r="H183" s="4"/>
      <c r="I183" s="4"/>
      <c r="J183" s="65"/>
      <c r="K183" s="5"/>
    </row>
    <row r="184" spans="1:11" ht="12.75">
      <c r="A184" s="4"/>
      <c r="B184" s="65"/>
      <c r="C184" s="65"/>
      <c r="D184" s="4"/>
      <c r="E184" s="4"/>
      <c r="F184" s="65"/>
      <c r="G184" s="65"/>
      <c r="H184" s="4"/>
      <c r="I184" s="4"/>
      <c r="J184" s="65"/>
      <c r="K184" s="5"/>
    </row>
    <row r="185" spans="1:11" ht="12.75">
      <c r="A185" s="4"/>
      <c r="B185" s="65"/>
      <c r="C185" s="65"/>
      <c r="D185" s="4"/>
      <c r="E185" s="4"/>
      <c r="F185" s="65"/>
      <c r="G185" s="65"/>
      <c r="H185" s="4"/>
      <c r="I185" s="4"/>
      <c r="J185" s="65"/>
      <c r="K185" s="5"/>
    </row>
    <row r="186" spans="1:11" ht="12.75">
      <c r="A186" s="4"/>
      <c r="B186" s="65"/>
      <c r="C186" s="65"/>
      <c r="D186" s="4"/>
      <c r="E186" s="4"/>
      <c r="F186" s="65"/>
      <c r="G186" s="65"/>
      <c r="H186" s="4"/>
      <c r="I186" s="4"/>
      <c r="J186" s="65"/>
      <c r="K186" s="5"/>
    </row>
    <row r="187" spans="1:11" ht="12.75">
      <c r="A187" s="4"/>
      <c r="B187" s="65"/>
      <c r="C187" s="65"/>
      <c r="D187" s="4"/>
      <c r="E187" s="4"/>
      <c r="F187" s="65"/>
      <c r="G187" s="65"/>
      <c r="H187" s="4"/>
      <c r="I187" s="4"/>
      <c r="J187" s="65"/>
      <c r="K187" s="5"/>
    </row>
    <row r="188" spans="1:11" ht="12.75">
      <c r="A188" s="4"/>
      <c r="B188" s="65"/>
      <c r="C188" s="65"/>
      <c r="D188" s="4"/>
      <c r="E188" s="4"/>
      <c r="F188" s="65"/>
      <c r="G188" s="65"/>
      <c r="H188" s="4"/>
      <c r="I188" s="4"/>
      <c r="J188" s="65"/>
      <c r="K188" s="5"/>
    </row>
    <row r="189" spans="1:11" ht="12.75">
      <c r="A189" s="4"/>
      <c r="B189" s="65"/>
      <c r="C189" s="65"/>
      <c r="D189" s="4"/>
      <c r="E189" s="4"/>
      <c r="F189" s="65"/>
      <c r="G189" s="65"/>
      <c r="H189" s="4"/>
      <c r="I189" s="4"/>
      <c r="J189" s="65"/>
      <c r="K189" s="5"/>
    </row>
    <row r="190" spans="1:11" ht="12.75">
      <c r="A190" s="4"/>
      <c r="B190" s="65"/>
      <c r="C190" s="65"/>
      <c r="D190" s="4"/>
      <c r="E190" s="4"/>
      <c r="F190" s="65"/>
      <c r="G190" s="65"/>
      <c r="H190" s="4"/>
      <c r="I190" s="4"/>
      <c r="J190" s="65"/>
      <c r="K190" s="5"/>
    </row>
    <row r="191" spans="1:11" ht="12.75">
      <c r="A191" s="4"/>
      <c r="B191" s="65"/>
      <c r="C191" s="65"/>
      <c r="D191" s="4"/>
      <c r="E191" s="4"/>
      <c r="F191" s="65"/>
      <c r="G191" s="65"/>
      <c r="H191" s="4"/>
      <c r="I191" s="4"/>
      <c r="J191" s="65"/>
      <c r="K191" s="5"/>
    </row>
    <row r="192" spans="1:11" ht="12.75">
      <c r="A192" s="4"/>
      <c r="B192" s="65"/>
      <c r="C192" s="65"/>
      <c r="D192" s="4"/>
      <c r="E192" s="4"/>
      <c r="F192" s="65"/>
      <c r="G192" s="65"/>
      <c r="H192" s="4"/>
      <c r="I192" s="4"/>
      <c r="J192" s="65"/>
      <c r="K192" s="5"/>
    </row>
    <row r="193" spans="1:11" ht="12.75">
      <c r="A193" s="4"/>
      <c r="B193" s="65"/>
      <c r="C193" s="65"/>
      <c r="D193" s="4"/>
      <c r="E193" s="4"/>
      <c r="F193" s="65"/>
      <c r="G193" s="65"/>
      <c r="H193" s="4"/>
      <c r="I193" s="4"/>
      <c r="J193" s="65"/>
      <c r="K193" s="5"/>
    </row>
    <row r="194" spans="1:11" ht="12.75">
      <c r="A194" s="4"/>
      <c r="B194" s="65"/>
      <c r="C194" s="65"/>
      <c r="D194" s="4"/>
      <c r="E194" s="4"/>
      <c r="F194" s="65"/>
      <c r="G194" s="65"/>
      <c r="H194" s="4"/>
      <c r="I194" s="4"/>
      <c r="J194" s="65"/>
      <c r="K194" s="5"/>
    </row>
    <row r="195" spans="1:11" ht="12.75">
      <c r="A195" s="4"/>
      <c r="B195" s="65"/>
      <c r="C195" s="65"/>
      <c r="D195" s="4"/>
      <c r="E195" s="4"/>
      <c r="F195" s="65"/>
      <c r="G195" s="65"/>
      <c r="H195" s="4"/>
      <c r="I195" s="4"/>
      <c r="J195" s="65"/>
      <c r="K195" s="5"/>
    </row>
    <row r="196" spans="1:11" ht="12.75">
      <c r="A196" s="4"/>
      <c r="B196" s="65"/>
      <c r="C196" s="65"/>
      <c r="D196" s="4"/>
      <c r="E196" s="4"/>
      <c r="F196" s="65"/>
      <c r="G196" s="65"/>
      <c r="H196" s="4"/>
      <c r="I196" s="4"/>
      <c r="J196" s="65"/>
      <c r="K196" s="5"/>
    </row>
    <row r="197" spans="1:11" ht="12.75">
      <c r="A197" s="4"/>
      <c r="B197" s="65"/>
      <c r="C197" s="65"/>
      <c r="D197" s="4"/>
      <c r="E197" s="4"/>
      <c r="F197" s="65"/>
      <c r="G197" s="65"/>
      <c r="H197" s="4"/>
      <c r="I197" s="4"/>
      <c r="J197" s="65"/>
      <c r="K197" s="5"/>
    </row>
    <row r="198" spans="1:11" ht="12.75">
      <c r="A198" s="4"/>
      <c r="B198" s="65"/>
      <c r="C198" s="65"/>
      <c r="D198" s="4"/>
      <c r="E198" s="4"/>
      <c r="F198" s="65"/>
      <c r="G198" s="65"/>
      <c r="H198" s="4"/>
      <c r="I198" s="4"/>
      <c r="J198" s="65"/>
      <c r="K198" s="5"/>
    </row>
    <row r="199" spans="1:11" ht="12.75">
      <c r="A199" s="4"/>
      <c r="B199" s="65"/>
      <c r="C199" s="65"/>
      <c r="D199" s="4"/>
      <c r="E199" s="4"/>
      <c r="F199" s="65"/>
      <c r="G199" s="65"/>
      <c r="H199" s="4"/>
      <c r="I199" s="4"/>
      <c r="J199" s="65"/>
      <c r="K199" s="5"/>
    </row>
    <row r="200" spans="1:11" ht="12.75">
      <c r="A200" s="4"/>
      <c r="B200" s="65"/>
      <c r="C200" s="65"/>
      <c r="D200" s="4"/>
      <c r="E200" s="4"/>
      <c r="F200" s="65"/>
      <c r="G200" s="65"/>
      <c r="H200" s="4"/>
      <c r="I200" s="4"/>
      <c r="J200" s="65"/>
      <c r="K200" s="5"/>
    </row>
    <row r="201" spans="1:11" ht="12.75">
      <c r="A201" s="4"/>
      <c r="B201" s="65"/>
      <c r="C201" s="65"/>
      <c r="D201" s="4"/>
      <c r="E201" s="4"/>
      <c r="F201" s="65"/>
      <c r="G201" s="65"/>
      <c r="H201" s="4"/>
      <c r="I201" s="4"/>
      <c r="J201" s="65"/>
      <c r="K201" s="5"/>
    </row>
    <row r="202" spans="1:11" ht="12.75">
      <c r="A202" s="4"/>
      <c r="B202" s="65"/>
      <c r="C202" s="65"/>
      <c r="D202" s="4"/>
      <c r="E202" s="4"/>
      <c r="F202" s="65"/>
      <c r="G202" s="65"/>
      <c r="H202" s="4"/>
      <c r="I202" s="4"/>
      <c r="J202" s="65"/>
      <c r="K202" s="5"/>
    </row>
    <row r="203" spans="1:11" ht="12.75">
      <c r="A203" s="4"/>
      <c r="B203" s="65"/>
      <c r="C203" s="65"/>
      <c r="D203" s="4"/>
      <c r="E203" s="4"/>
      <c r="F203" s="65"/>
      <c r="G203" s="65"/>
      <c r="H203" s="4"/>
      <c r="I203" s="4"/>
      <c r="J203" s="65"/>
      <c r="K203" s="5"/>
    </row>
    <row r="204" spans="1:11" ht="12.75">
      <c r="A204" s="4"/>
      <c r="B204" s="65"/>
      <c r="C204" s="65"/>
      <c r="D204" s="4"/>
      <c r="E204" s="4"/>
      <c r="F204" s="65"/>
      <c r="G204" s="65"/>
      <c r="H204" s="4"/>
      <c r="I204" s="4"/>
      <c r="J204" s="65"/>
      <c r="K204" s="5"/>
    </row>
    <row r="205" spans="1:11" ht="12.75">
      <c r="A205" s="4"/>
      <c r="B205" s="65"/>
      <c r="C205" s="65"/>
      <c r="D205" s="4"/>
      <c r="E205" s="4"/>
      <c r="F205" s="65"/>
      <c r="G205" s="65"/>
      <c r="H205" s="4"/>
      <c r="I205" s="4"/>
      <c r="J205" s="65"/>
      <c r="K205" s="5"/>
    </row>
    <row r="206" spans="1:11" ht="12.75">
      <c r="A206" s="4"/>
      <c r="B206" s="65"/>
      <c r="C206" s="65"/>
      <c r="D206" s="4"/>
      <c r="E206" s="4"/>
      <c r="F206" s="65"/>
      <c r="G206" s="65"/>
      <c r="H206" s="4"/>
      <c r="I206" s="4"/>
      <c r="J206" s="65"/>
      <c r="K206" s="5"/>
    </row>
    <row r="207" spans="5:11" ht="12.75">
      <c r="E207" s="4"/>
      <c r="F207" s="65"/>
      <c r="G207" s="65"/>
      <c r="H207" s="4"/>
      <c r="I207" s="4"/>
      <c r="J207" s="65"/>
      <c r="K207" s="5"/>
    </row>
    <row r="208" spans="5:11" ht="12.75">
      <c r="E208" s="4"/>
      <c r="F208" s="65"/>
      <c r="G208" s="65"/>
      <c r="H208" s="4"/>
      <c r="I208" s="4"/>
      <c r="J208" s="65"/>
      <c r="K208" s="5"/>
    </row>
  </sheetData>
  <mergeCells count="153">
    <mergeCell ref="M21:M23"/>
    <mergeCell ref="E21:E23"/>
    <mergeCell ref="F21:F23"/>
    <mergeCell ref="G21:G23"/>
    <mergeCell ref="J21:J23"/>
    <mergeCell ref="A21:A23"/>
    <mergeCell ref="B21:B23"/>
    <mergeCell ref="C21:C23"/>
    <mergeCell ref="D21:D23"/>
    <mergeCell ref="J77:J79"/>
    <mergeCell ref="M77:M79"/>
    <mergeCell ref="A90:D90"/>
    <mergeCell ref="A77:A79"/>
    <mergeCell ref="B77:B79"/>
    <mergeCell ref="C77:C79"/>
    <mergeCell ref="A84:C84"/>
    <mergeCell ref="J72:J76"/>
    <mergeCell ref="G72:G76"/>
    <mergeCell ref="A87:I87"/>
    <mergeCell ref="A94:D94"/>
    <mergeCell ref="F88:I88"/>
    <mergeCell ref="F89:I89"/>
    <mergeCell ref="F90:I90"/>
    <mergeCell ref="A88:D88"/>
    <mergeCell ref="A89:D89"/>
    <mergeCell ref="C72:C76"/>
    <mergeCell ref="B72:B76"/>
    <mergeCell ref="F84:H84"/>
    <mergeCell ref="F77:F79"/>
    <mergeCell ref="G77:G79"/>
    <mergeCell ref="G67:G69"/>
    <mergeCell ref="J67:J69"/>
    <mergeCell ref="G54:G56"/>
    <mergeCell ref="F54:F56"/>
    <mergeCell ref="J54:J56"/>
    <mergeCell ref="A67:A69"/>
    <mergeCell ref="B67:B69"/>
    <mergeCell ref="C67:C69"/>
    <mergeCell ref="F67:F69"/>
    <mergeCell ref="F36:F38"/>
    <mergeCell ref="G36:G38"/>
    <mergeCell ref="C30:C35"/>
    <mergeCell ref="A30:A35"/>
    <mergeCell ref="B30:B35"/>
    <mergeCell ref="F42:F44"/>
    <mergeCell ref="L37:L38"/>
    <mergeCell ref="F15:F17"/>
    <mergeCell ref="A18:A20"/>
    <mergeCell ref="B18:B20"/>
    <mergeCell ref="C18:C20"/>
    <mergeCell ref="B15:B17"/>
    <mergeCell ref="C15:C17"/>
    <mergeCell ref="G18:G20"/>
    <mergeCell ref="F18:F20"/>
    <mergeCell ref="G40:G41"/>
    <mergeCell ref="A27:M27"/>
    <mergeCell ref="H25:I25"/>
    <mergeCell ref="J30:J35"/>
    <mergeCell ref="F40:F41"/>
    <mergeCell ref="B40:B41"/>
    <mergeCell ref="M36:M38"/>
    <mergeCell ref="A36:A38"/>
    <mergeCell ref="B36:B38"/>
    <mergeCell ref="C36:C38"/>
    <mergeCell ref="A57:A59"/>
    <mergeCell ref="B57:B59"/>
    <mergeCell ref="C57:C59"/>
    <mergeCell ref="F57:F59"/>
    <mergeCell ref="A45:A50"/>
    <mergeCell ref="C54:C56"/>
    <mergeCell ref="B54:B56"/>
    <mergeCell ref="A54:A56"/>
    <mergeCell ref="A53:M53"/>
    <mergeCell ref="M54:M56"/>
    <mergeCell ref="F1:J1"/>
    <mergeCell ref="A1:C1"/>
    <mergeCell ref="C12:C13"/>
    <mergeCell ref="G12:G13"/>
    <mergeCell ref="F12:F13"/>
    <mergeCell ref="B12:B13"/>
    <mergeCell ref="A7:M7"/>
    <mergeCell ref="B5:E5"/>
    <mergeCell ref="F5:I5"/>
    <mergeCell ref="A3:M3"/>
    <mergeCell ref="A42:A44"/>
    <mergeCell ref="F30:F35"/>
    <mergeCell ref="G70:G71"/>
    <mergeCell ref="J70:J71"/>
    <mergeCell ref="B42:B44"/>
    <mergeCell ref="A40:A41"/>
    <mergeCell ref="G45:G50"/>
    <mergeCell ref="C45:C50"/>
    <mergeCell ref="F45:F50"/>
    <mergeCell ref="B45:B50"/>
    <mergeCell ref="B28:B29"/>
    <mergeCell ref="C28:C29"/>
    <mergeCell ref="M70:M71"/>
    <mergeCell ref="C42:C44"/>
    <mergeCell ref="M30:M35"/>
    <mergeCell ref="M67:M69"/>
    <mergeCell ref="J57:J59"/>
    <mergeCell ref="M57:M59"/>
    <mergeCell ref="G57:G59"/>
    <mergeCell ref="G42:G44"/>
    <mergeCell ref="A5:A6"/>
    <mergeCell ref="A10:J10"/>
    <mergeCell ref="G28:G29"/>
    <mergeCell ref="J5:J6"/>
    <mergeCell ref="J12:J13"/>
    <mergeCell ref="H9:I9"/>
    <mergeCell ref="G15:G17"/>
    <mergeCell ref="J15:J17"/>
    <mergeCell ref="J18:J20"/>
    <mergeCell ref="F28:F29"/>
    <mergeCell ref="C40:C41"/>
    <mergeCell ref="J28:J29"/>
    <mergeCell ref="J36:J38"/>
    <mergeCell ref="M45:M50"/>
    <mergeCell ref="J40:J41"/>
    <mergeCell ref="J42:J44"/>
    <mergeCell ref="J45:J50"/>
    <mergeCell ref="M40:M41"/>
    <mergeCell ref="M28:M29"/>
    <mergeCell ref="G30:G35"/>
    <mergeCell ref="A15:A17"/>
    <mergeCell ref="H80:I80"/>
    <mergeCell ref="H64:I64"/>
    <mergeCell ref="H60:I60"/>
    <mergeCell ref="H51:I51"/>
    <mergeCell ref="A65:J65"/>
    <mergeCell ref="A62:M62"/>
    <mergeCell ref="A66:M66"/>
    <mergeCell ref="A61:J61"/>
    <mergeCell ref="M72:M76"/>
    <mergeCell ref="F70:F71"/>
    <mergeCell ref="A70:A71"/>
    <mergeCell ref="B70:B71"/>
    <mergeCell ref="C70:C71"/>
    <mergeCell ref="F72:F76"/>
    <mergeCell ref="A91:D91"/>
    <mergeCell ref="A93:D93"/>
    <mergeCell ref="A83:C83"/>
    <mergeCell ref="F83:H83"/>
    <mergeCell ref="K4:L4"/>
    <mergeCell ref="A72:A76"/>
    <mergeCell ref="A92:D92"/>
    <mergeCell ref="M12:M13"/>
    <mergeCell ref="M42:M44"/>
    <mergeCell ref="M15:M17"/>
    <mergeCell ref="M18:M20"/>
    <mergeCell ref="A11:M11"/>
    <mergeCell ref="A12:A13"/>
    <mergeCell ref="A28:A29"/>
  </mergeCells>
  <hyperlinks>
    <hyperlink ref="L12" r:id="rId1" display="francoise.dubujet@ac-orleans-tours.fr"/>
    <hyperlink ref="K13" r:id="rId2" display="isabelle.jeuf@ac-orleans-tours.fr"/>
    <hyperlink ref="L34" r:id="rId3" display="sandrine.porte1@ac-orleans-tours.fr"/>
    <hyperlink ref="L35" r:id="rId4" display="sandrine.chatard@ac-orleans-tours.fr"/>
    <hyperlink ref="L54" r:id="rId5" display="nath.pelissier@ac-orleans-tours.fr"/>
    <hyperlink ref="L55" r:id="rId6" display="virginie.benedi-lastu@ac-orleans-tours.fr"/>
    <hyperlink ref="L56" r:id="rId7" display="elsa.veyrier@ac-orleans-tours.fr"/>
    <hyperlink ref="K40" r:id="rId8" display="maryse.bouillot@ac-orleans-tours.fr"/>
    <hyperlink ref="K41" r:id="rId9" display="gbigot4@ac-orleans-tours.fr"/>
    <hyperlink ref="L43" r:id="rId10" display="sophie.hardy@ac-orlean-tours.fr"/>
    <hyperlink ref="L42" r:id="rId11" display="jean-paul.lamoureux@ac-orleans-tours.fr"/>
    <hyperlink ref="K57" r:id="rId12" display="annadesquatrevents@orange.fr"/>
    <hyperlink ref="K58" r:id="rId13" display="nicolas.bregeon@wanadoo.fr"/>
    <hyperlink ref="K59" r:id="rId14" display="linda.taisne@ac-orleans-tours.fr"/>
    <hyperlink ref="L33" r:id="rId15" display="dominique.henrion@ac-orleans-tours.fr"/>
    <hyperlink ref="L39" r:id="rId16" display="lhroche@gmail.com"/>
    <hyperlink ref="K42" r:id="rId17" display="jean-paul.lamoureux@ac-orleans-tours.fr"/>
    <hyperlink ref="L16" r:id="rId18" display="guillaume.boulat@ac-orleans-tours.fr"/>
    <hyperlink ref="K15" r:id="rId19" display="christophe.masseret@ac-orleans-tours.fr"/>
    <hyperlink ref="K77" r:id="rId20" display="athalmann@gmail.com"/>
    <hyperlink ref="K79" r:id="rId21" display="prevostmc@orange.fr"/>
    <hyperlink ref="L77" r:id="rId22" display="juliettebutterfly@free.fr"/>
    <hyperlink ref="L78" r:id="rId23" display="anne.burel@ac-orleans-tours.fr"/>
  </hyperlinks>
  <printOptions horizontalCentered="1"/>
  <pageMargins left="0" right="0" top="0" bottom="0" header="0.5118110236220472" footer="0.5118110236220472"/>
  <pageSetup horizontalDpi="600" verticalDpi="600" orientation="landscape" paperSize="8" scale="80" r:id="rId24"/>
  <headerFooter alignWithMargins="0">
    <oddFooter>&amp;C&amp;"Arial,Gras italique"&amp;9&amp;D&amp;R&amp;"Arial,Gras italique"&amp;9&amp;P/&amp;N</oddFooter>
  </headerFooter>
  <rowBreaks count="1" manualBreakCount="1">
    <brk id="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IA-Bergentry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BILLOIS</dc:creator>
  <cp:keywords/>
  <dc:description/>
  <cp:lastModifiedBy>Philippe BILLOIS</cp:lastModifiedBy>
  <cp:lastPrinted>2011-09-15T14:44:01Z</cp:lastPrinted>
  <dcterms:created xsi:type="dcterms:W3CDTF">2010-09-13T09:26:16Z</dcterms:created>
  <dcterms:modified xsi:type="dcterms:W3CDTF">2011-09-15T14:44:05Z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